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535"/>
  </bookViews>
  <sheets>
    <sheet name="hoši 2006 a ml." sheetId="1" r:id="rId1"/>
    <sheet name="hoši  finále kruhy" sheetId="8" r:id="rId2"/>
    <sheet name="dívky 2008 a ml." sheetId="2" r:id="rId3"/>
    <sheet name="dívky 2006-07" sheetId="3" r:id="rId4"/>
    <sheet name="dívky finále kladina" sheetId="10" r:id="rId5"/>
    <sheet name="dívky finále bradla" sheetId="11" r:id="rId6"/>
  </sheets>
  <calcPr calcId="152511"/>
</workbook>
</file>

<file path=xl/calcChain.xml><?xml version="1.0" encoding="utf-8"?>
<calcChain xmlns="http://schemas.openxmlformats.org/spreadsheetml/2006/main">
  <c r="I9" i="11" l="1"/>
  <c r="I10" i="11"/>
  <c r="I7" i="11"/>
  <c r="I6" i="11"/>
  <c r="I8" i="11"/>
  <c r="I5" i="11"/>
  <c r="I10" i="10"/>
  <c r="I9" i="10"/>
  <c r="I7" i="10"/>
  <c r="I8" i="10"/>
  <c r="I6" i="10"/>
  <c r="I5" i="10"/>
  <c r="J14" i="1"/>
  <c r="J18" i="1"/>
  <c r="J20" i="1"/>
  <c r="J22" i="1"/>
  <c r="J16" i="1"/>
  <c r="J23" i="1"/>
  <c r="J21" i="1"/>
  <c r="J5" i="1"/>
  <c r="J17" i="1"/>
  <c r="J8" i="1"/>
  <c r="J7" i="1"/>
  <c r="J11" i="1"/>
  <c r="J32" i="1"/>
  <c r="J27" i="1"/>
  <c r="J12" i="1"/>
  <c r="J24" i="1"/>
  <c r="J15" i="1"/>
  <c r="J30" i="1"/>
  <c r="J29" i="1"/>
  <c r="J31" i="1"/>
  <c r="J28" i="1"/>
  <c r="J25" i="1"/>
  <c r="J19" i="1"/>
  <c r="J26" i="1"/>
  <c r="J6" i="1"/>
  <c r="J9" i="1"/>
  <c r="J4" i="1"/>
  <c r="J10" i="1"/>
  <c r="J13" i="1"/>
  <c r="M10" i="3"/>
  <c r="I10" i="3"/>
  <c r="M25" i="3"/>
  <c r="I25" i="3"/>
  <c r="M29" i="3"/>
  <c r="I29" i="3"/>
  <c r="M32" i="3"/>
  <c r="I32" i="3"/>
  <c r="M27" i="3"/>
  <c r="I27" i="3"/>
  <c r="M44" i="3"/>
  <c r="I44" i="3"/>
  <c r="M26" i="3"/>
  <c r="I26" i="3"/>
  <c r="M20" i="3"/>
  <c r="I20" i="3"/>
  <c r="M9" i="3"/>
  <c r="I9" i="3"/>
  <c r="M15" i="3"/>
  <c r="I15" i="3"/>
  <c r="M42" i="3"/>
  <c r="I42" i="3"/>
  <c r="M11" i="3"/>
  <c r="I11" i="3"/>
  <c r="M18" i="3"/>
  <c r="I18" i="3"/>
  <c r="M39" i="3"/>
  <c r="I39" i="3"/>
  <c r="M31" i="3"/>
  <c r="I31" i="3"/>
  <c r="M41" i="3"/>
  <c r="I41" i="3"/>
  <c r="M40" i="3"/>
  <c r="I40" i="3"/>
  <c r="M38" i="3"/>
  <c r="I38" i="3"/>
  <c r="M36" i="3"/>
  <c r="I36" i="3"/>
  <c r="M35" i="3"/>
  <c r="I35" i="3"/>
  <c r="M13" i="3"/>
  <c r="I13" i="3"/>
  <c r="M14" i="3"/>
  <c r="I14" i="3"/>
  <c r="M17" i="3"/>
  <c r="I17" i="3"/>
  <c r="M24" i="3"/>
  <c r="I24" i="3"/>
  <c r="M19" i="3"/>
  <c r="I19" i="3"/>
  <c r="M22" i="3"/>
  <c r="I22" i="3"/>
  <c r="M33" i="3"/>
  <c r="I33" i="3"/>
  <c r="M12" i="3"/>
  <c r="I12" i="3"/>
  <c r="M28" i="3"/>
  <c r="I28" i="3"/>
  <c r="M37" i="3"/>
  <c r="I37" i="3"/>
  <c r="M43" i="3"/>
  <c r="I43" i="3"/>
  <c r="M34" i="3"/>
  <c r="I34" i="3"/>
  <c r="M30" i="3"/>
  <c r="I30" i="3"/>
  <c r="M21" i="3"/>
  <c r="I21" i="3"/>
  <c r="M6" i="3"/>
  <c r="I6" i="3"/>
  <c r="M5" i="3"/>
  <c r="I5" i="3"/>
  <c r="M7" i="3"/>
  <c r="I7" i="3"/>
  <c r="M8" i="3"/>
  <c r="I8" i="3"/>
  <c r="M16" i="3"/>
  <c r="I16" i="3"/>
  <c r="M23" i="3"/>
  <c r="I23" i="3"/>
  <c r="M13" i="2"/>
  <c r="I13" i="2"/>
  <c r="M16" i="2"/>
  <c r="I16" i="2"/>
  <c r="M10" i="2"/>
  <c r="I10" i="2"/>
  <c r="M11" i="2"/>
  <c r="I11" i="2"/>
  <c r="M5" i="2"/>
  <c r="I5" i="2"/>
  <c r="M14" i="2"/>
  <c r="I14" i="2"/>
  <c r="M26" i="2"/>
  <c r="I26" i="2"/>
  <c r="M22" i="2"/>
  <c r="I22" i="2"/>
  <c r="M21" i="2"/>
  <c r="I21" i="2"/>
  <c r="M18" i="2"/>
  <c r="I18" i="2"/>
  <c r="M19" i="2"/>
  <c r="I19" i="2"/>
  <c r="M23" i="2"/>
  <c r="I23" i="2"/>
  <c r="M29" i="2"/>
  <c r="I29" i="2"/>
  <c r="M27" i="2"/>
  <c r="I27" i="2"/>
  <c r="M24" i="2"/>
  <c r="I24" i="2"/>
  <c r="M25" i="2"/>
  <c r="I25" i="2"/>
  <c r="M28" i="2"/>
  <c r="I28" i="2"/>
  <c r="M30" i="2"/>
  <c r="I30" i="2"/>
  <c r="M17" i="2"/>
  <c r="I17" i="2"/>
  <c r="M15" i="2"/>
  <c r="I15" i="2"/>
  <c r="M7" i="2"/>
  <c r="I7" i="2"/>
  <c r="M9" i="2"/>
  <c r="I9" i="2"/>
  <c r="M12" i="2"/>
  <c r="I12" i="2"/>
  <c r="M20" i="2"/>
  <c r="I20" i="2"/>
  <c r="M6" i="2"/>
  <c r="I6" i="2"/>
  <c r="M8" i="2"/>
  <c r="I8" i="2"/>
  <c r="N14" i="2" l="1"/>
  <c r="N20" i="2"/>
  <c r="N9" i="2"/>
  <c r="N25" i="2"/>
  <c r="N27" i="2"/>
  <c r="N18" i="2"/>
  <c r="N22" i="2"/>
  <c r="N11" i="2"/>
  <c r="N16" i="2"/>
  <c r="N34" i="3"/>
  <c r="N37" i="3"/>
  <c r="N22" i="3"/>
  <c r="N11" i="3"/>
  <c r="N44" i="3"/>
  <c r="N9" i="3"/>
  <c r="N10" i="3"/>
  <c r="N31" i="3"/>
  <c r="N40" i="3"/>
  <c r="N13" i="3"/>
  <c r="N19" i="3"/>
  <c r="N26" i="2"/>
  <c r="N13" i="2"/>
  <c r="N21" i="2"/>
  <c r="N12" i="2"/>
  <c r="N7" i="2"/>
  <c r="N6" i="2"/>
  <c r="N12" i="3"/>
  <c r="N28" i="2"/>
  <c r="N24" i="2"/>
  <c r="N29" i="2"/>
  <c r="N15" i="2"/>
  <c r="N30" i="2"/>
  <c r="N19" i="2"/>
  <c r="N17" i="2"/>
  <c r="N23" i="2"/>
  <c r="N5" i="2"/>
  <c r="N10" i="2"/>
  <c r="N28" i="3"/>
  <c r="N5" i="3"/>
  <c r="N16" i="3"/>
  <c r="N38" i="3"/>
  <c r="N42" i="3"/>
  <c r="N15" i="3"/>
  <c r="N39" i="3"/>
  <c r="N8" i="3"/>
  <c r="N24" i="3"/>
  <c r="N25" i="3"/>
  <c r="N6" i="3"/>
  <c r="N14" i="3"/>
  <c r="N35" i="3"/>
  <c r="N26" i="3"/>
  <c r="N27" i="3"/>
  <c r="N7" i="3"/>
  <c r="N30" i="3"/>
  <c r="N43" i="3"/>
  <c r="N17" i="3"/>
  <c r="N41" i="3"/>
  <c r="N20" i="3"/>
  <c r="N29" i="3"/>
  <c r="N23" i="3"/>
  <c r="N21" i="3"/>
  <c r="N33" i="3"/>
  <c r="N36" i="3"/>
  <c r="N18" i="3"/>
  <c r="N32" i="3"/>
  <c r="N8" i="2"/>
</calcChain>
</file>

<file path=xl/comments1.xml><?xml version="1.0" encoding="utf-8"?>
<comments xmlns="http://schemas.openxmlformats.org/spreadsheetml/2006/main">
  <authors>
    <author>Autor</author>
  </authors>
  <commentList>
    <comment ref="B19" authorId="0" shape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1.6.2009 - nejmladší</t>
        </r>
      </text>
    </comment>
    <comment ref="B23" authorId="0" shape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1.6.2009 - nejmladší
</t>
        </r>
      </text>
    </comment>
  </commentList>
</comments>
</file>

<file path=xl/sharedStrings.xml><?xml version="1.0" encoding="utf-8"?>
<sst xmlns="http://schemas.openxmlformats.org/spreadsheetml/2006/main" count="544" uniqueCount="208">
  <si>
    <t>Bezručko</t>
  </si>
  <si>
    <t>TJ Sokol Zlín</t>
  </si>
  <si>
    <t>Fried</t>
  </si>
  <si>
    <t>SK UP Olomouc</t>
  </si>
  <si>
    <t>Buben</t>
  </si>
  <si>
    <t>TJ VOKD Ostrava - Poruba</t>
  </si>
  <si>
    <t>kolektiv</t>
  </si>
  <si>
    <t>Bezděková, Všetečková</t>
  </si>
  <si>
    <t>TJ Frenštát</t>
  </si>
  <si>
    <t>Modravičová</t>
  </si>
  <si>
    <t>GK Vítkovice</t>
  </si>
  <si>
    <t>Žitníková, Urbancová</t>
  </si>
  <si>
    <t>Hynek</t>
  </si>
  <si>
    <t>TJ Sokol Brno I.</t>
  </si>
  <si>
    <t>Blatecká</t>
  </si>
  <si>
    <t>Procházková</t>
  </si>
  <si>
    <t>TJ Šumperk</t>
  </si>
  <si>
    <t>Pukyšová</t>
  </si>
  <si>
    <t>Duráková</t>
  </si>
  <si>
    <t>TJ Sokol Bučovice</t>
  </si>
  <si>
    <t>Tichý</t>
  </si>
  <si>
    <t>KSG SK Přerov</t>
  </si>
  <si>
    <t>Dohnalík, Zelová</t>
  </si>
  <si>
    <t>KSG Rosice</t>
  </si>
  <si>
    <t>Muryc, Dolejš</t>
  </si>
  <si>
    <t>SGT Havířov</t>
  </si>
  <si>
    <t>Kaczorová</t>
  </si>
  <si>
    <t>Marčáková</t>
  </si>
  <si>
    <t>Olsarová</t>
  </si>
  <si>
    <t>SK Hradčany Praha</t>
  </si>
  <si>
    <t>Novák</t>
  </si>
  <si>
    <t>Bomer</t>
  </si>
  <si>
    <t>GK Šumperk</t>
  </si>
  <si>
    <t>Konopová</t>
  </si>
  <si>
    <t>Urbanová</t>
  </si>
  <si>
    <t>TJ Prostějov</t>
  </si>
  <si>
    <t>Ponížilová</t>
  </si>
  <si>
    <t>TJ Sokol Moravská Ostrava</t>
  </si>
  <si>
    <t>Hemerka, Bugárová</t>
  </si>
  <si>
    <t>KSG M. Slavia Brno</t>
  </si>
  <si>
    <t>Bugárová</t>
  </si>
  <si>
    <t>Bradla</t>
  </si>
  <si>
    <t>Kladina</t>
  </si>
  <si>
    <t>Poř.</t>
  </si>
  <si>
    <t>Závodník</t>
  </si>
  <si>
    <t>Ročník</t>
  </si>
  <si>
    <t>Oddíl</t>
  </si>
  <si>
    <t>Trenér</t>
  </si>
  <si>
    <t>D</t>
  </si>
  <si>
    <t>E</t>
  </si>
  <si>
    <t>NS</t>
  </si>
  <si>
    <t>Celkem</t>
  </si>
  <si>
    <t xml:space="preserve">Celkem </t>
  </si>
  <si>
    <t>1.</t>
  </si>
  <si>
    <t>kategorie: dívky 2008 a mladší</t>
  </si>
  <si>
    <t>Gálová Linda</t>
  </si>
  <si>
    <t>Křížová Gabriela</t>
  </si>
  <si>
    <t>Dobiášová Terezie</t>
  </si>
  <si>
    <t>Šustalová Amélie</t>
  </si>
  <si>
    <t>Marešová Šárka</t>
  </si>
  <si>
    <t>Růžičková Adéla</t>
  </si>
  <si>
    <t>Dvořáková Žaneta</t>
  </si>
  <si>
    <t>Borková Christina</t>
  </si>
  <si>
    <t>Koláčková Anežka</t>
  </si>
  <si>
    <t>Coufalová Zuzana</t>
  </si>
  <si>
    <t>Skřepská Eliška</t>
  </si>
  <si>
    <t>Hucalo Tereza</t>
  </si>
  <si>
    <t>Kovalská Izabela</t>
  </si>
  <si>
    <t>Nicod Izabela</t>
  </si>
  <si>
    <t>Machytková Jitka</t>
  </si>
  <si>
    <t>Machytková Lenka</t>
  </si>
  <si>
    <t>Paraska Marie</t>
  </si>
  <si>
    <t>Macháčková Gabriela</t>
  </si>
  <si>
    <t>Šérová Jana</t>
  </si>
  <si>
    <t>Pavlátová Marie</t>
  </si>
  <si>
    <t>Gromnicová Tereza</t>
  </si>
  <si>
    <t>Hynek Klaudie</t>
  </si>
  <si>
    <t>Hlobilová Barbora</t>
  </si>
  <si>
    <t>Ožanová Rozálie</t>
  </si>
  <si>
    <t>Fryčová Lucie</t>
  </si>
  <si>
    <t>Šrubařová Veronika</t>
  </si>
  <si>
    <t>Poledníková Julie</t>
  </si>
  <si>
    <t>Moocová Sára</t>
  </si>
  <si>
    <t>Štěpandová Nela</t>
  </si>
  <si>
    <t>Kršková Monika</t>
  </si>
  <si>
    <t>Fabiánková Kristýna</t>
  </si>
  <si>
    <t>Procházková Sára</t>
  </si>
  <si>
    <t>Duráková Kateřina</t>
  </si>
  <si>
    <t>Hrabovská Klára</t>
  </si>
  <si>
    <t>Juščíková Karolína</t>
  </si>
  <si>
    <t>Gomolová Johana</t>
  </si>
  <si>
    <t>Moravcová Lada</t>
  </si>
  <si>
    <t>Pražáková Bára</t>
  </si>
  <si>
    <t>Žandová Sabina</t>
  </si>
  <si>
    <t>Friedlová Kateřina</t>
  </si>
  <si>
    <t>Stroblíková Elen</t>
  </si>
  <si>
    <t>Orlová Nikol</t>
  </si>
  <si>
    <t>Cibulcová Nikola</t>
  </si>
  <si>
    <t>Hepnarová Karolína</t>
  </si>
  <si>
    <t>Borská Nela</t>
  </si>
  <si>
    <t>Pivoňková Vendula</t>
  </si>
  <si>
    <t>Pisková Eliška</t>
  </si>
  <si>
    <t>Hájková Barbora</t>
  </si>
  <si>
    <t>Varyšová Klára</t>
  </si>
  <si>
    <t>Žáčková Vendula</t>
  </si>
  <si>
    <t>Gjikolli Linda</t>
  </si>
  <si>
    <t>Cívelová Kristina</t>
  </si>
  <si>
    <t>Picmausová Tereza</t>
  </si>
  <si>
    <t>Švejkovská Barbora</t>
  </si>
  <si>
    <t>Žáková Beáta</t>
  </si>
  <si>
    <t>Trunečková Barbora</t>
  </si>
  <si>
    <t>Hvižďová Julie</t>
  </si>
  <si>
    <t>Peterková Klára</t>
  </si>
  <si>
    <t>Hilšerová Vivien</t>
  </si>
  <si>
    <t>Gadasová Monika</t>
  </si>
  <si>
    <t>Rédrová Gabriela</t>
  </si>
  <si>
    <t>Krumpholzová Justyna</t>
  </si>
  <si>
    <t>Bohoňková Anna</t>
  </si>
  <si>
    <t>Pačutová Kateřina</t>
  </si>
  <si>
    <t>Hajdinová Karolína</t>
  </si>
  <si>
    <t>Prostná</t>
  </si>
  <si>
    <t>Kruhy</t>
  </si>
  <si>
    <t>Přeskok</t>
  </si>
  <si>
    <t>Hrazda</t>
  </si>
  <si>
    <t>kategorie: hoši 2006 a mladší</t>
  </si>
  <si>
    <t>Klimeš Sebastian</t>
  </si>
  <si>
    <t>Vaculík Jonáš</t>
  </si>
  <si>
    <t>Daněk Jonáš</t>
  </si>
  <si>
    <t>Hanák Ondřej</t>
  </si>
  <si>
    <t>Jančuš Vilém</t>
  </si>
  <si>
    <t>Hockaday Mathew</t>
  </si>
  <si>
    <t>Konečný  Dan</t>
  </si>
  <si>
    <t>Konečný  Vít</t>
  </si>
  <si>
    <t>Bobovník Dominik</t>
  </si>
  <si>
    <t>Tesař Jiří</t>
  </si>
  <si>
    <t>Tesař Antonín</t>
  </si>
  <si>
    <t>Zapletal Gabriel</t>
  </si>
  <si>
    <t>Chuděj Tomáš</t>
  </si>
  <si>
    <t>Neumann Bartoloměj</t>
  </si>
  <si>
    <t>Grzebinski Michael</t>
  </si>
  <si>
    <t>Vítek Matyáš</t>
  </si>
  <si>
    <t>Kaczor Jan</t>
  </si>
  <si>
    <t>Chod Gabriel</t>
  </si>
  <si>
    <t>Kotáb Eduard</t>
  </si>
  <si>
    <t>Katalnikov Stepan</t>
  </si>
  <si>
    <t>Monteiro Bailey</t>
  </si>
  <si>
    <t>Roubíček Vojtěch</t>
  </si>
  <si>
    <t>Nosek Adam</t>
  </si>
  <si>
    <t>Ptáček Štěpán</t>
  </si>
  <si>
    <t>Ondroušek Lukáš</t>
  </si>
  <si>
    <t>Mezuljánek Jakub</t>
  </si>
  <si>
    <t>ředitel závodu: Miloslav Musil</t>
  </si>
  <si>
    <t>V Prostějově, 12.4.2015</t>
  </si>
  <si>
    <t>Václavíková, Konečná</t>
  </si>
  <si>
    <t>Gomola Josef</t>
  </si>
  <si>
    <t>Kříž Jakub</t>
  </si>
  <si>
    <t>Jelínek Jakub</t>
  </si>
  <si>
    <t>9.</t>
  </si>
  <si>
    <t>8.</t>
  </si>
  <si>
    <t>2.</t>
  </si>
  <si>
    <t>3.</t>
  </si>
  <si>
    <t>4.</t>
  </si>
  <si>
    <t>5.</t>
  </si>
  <si>
    <t>6.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</si>
  <si>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</si>
  <si>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</si>
  <si>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</si>
  <si>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</si>
  <si>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</si>
  <si>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</si>
  <si>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</si>
  <si>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</si>
  <si>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</si>
  <si>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</si>
  <si>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</si>
  <si>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</si>
  <si>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</si>
  <si>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</si>
  <si>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</si>
  <si>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</si>
  <si>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</si>
  <si>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</si>
  <si>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</si>
  <si>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</si>
  <si>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</si>
  <si>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Gymnastická mimina (XXXI. ročník)</t>
  </si>
  <si>
    <t>Jurčová, Kinclová</t>
  </si>
  <si>
    <t>5.-6.</t>
  </si>
  <si>
    <t>7.-8.</t>
  </si>
  <si>
    <t>10.-12.</t>
  </si>
  <si>
    <t>kategorie: hoši finále kruhy</t>
  </si>
  <si>
    <t>32.</t>
  </si>
  <si>
    <t>35.</t>
  </si>
  <si>
    <t>36.</t>
  </si>
  <si>
    <t>37.</t>
  </si>
  <si>
    <t>38.</t>
  </si>
  <si>
    <t>39.</t>
  </si>
  <si>
    <t>40.</t>
  </si>
  <si>
    <t>Polidorová Eliška</t>
  </si>
  <si>
    <t>9.-10.</t>
  </si>
  <si>
    <t>22.-23.</t>
  </si>
  <si>
    <t>33.-34.</t>
  </si>
  <si>
    <t>kategorie: finále kladina</t>
  </si>
  <si>
    <t>kategorie: finále bradla</t>
  </si>
  <si>
    <t>kategorie: dívky 2006-07</t>
  </si>
  <si>
    <t>Bradla - finále</t>
  </si>
  <si>
    <t>Kladina - finále</t>
  </si>
  <si>
    <t>30.-31.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</si>
</sst>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 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164" fontId="0" fillId="2" borderId="6" xfId="0" applyNumberForma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2" fontId="0" fillId="0" borderId="15" xfId="0" applyNumberFormat="1" applyFont="1" applyBorder="1"/>
    <xf numFmtId="2" fontId="0" fillId="0" borderId="16" xfId="0" applyNumberFormat="1" applyFont="1" applyBorder="1"/>
    <xf numFmtId="2" fontId="5" fillId="3" borderId="18" xfId="0" applyNumberFormat="1" applyFont="1" applyFill="1" applyBorder="1"/>
    <xf numFmtId="2" fontId="0" fillId="0" borderId="19" xfId="0" applyNumberFormat="1" applyFont="1" applyBorder="1"/>
    <xf numFmtId="2" fontId="0" fillId="0" borderId="20" xfId="0" applyNumberFormat="1" applyFont="1" applyBorder="1"/>
    <xf numFmtId="0" fontId="1" fillId="2" borderId="22" xfId="0" applyFont="1" applyFill="1" applyBorder="1"/>
    <xf numFmtId="0" fontId="1" fillId="2" borderId="0" xfId="0" applyFont="1" applyFill="1" applyBorder="1"/>
    <xf numFmtId="0" fontId="4" fillId="2" borderId="23" xfId="0" applyFont="1" applyFill="1" applyBorder="1"/>
    <xf numFmtId="0" fontId="4" fillId="2" borderId="24" xfId="0" applyFont="1" applyFill="1" applyBorder="1"/>
    <xf numFmtId="0" fontId="4" fillId="2" borderId="25" xfId="0" applyFont="1" applyFill="1" applyBorder="1"/>
    <xf numFmtId="0" fontId="4" fillId="2" borderId="26" xfId="0" applyFont="1" applyFill="1" applyBorder="1"/>
    <xf numFmtId="0" fontId="0" fillId="0" borderId="21" xfId="0" applyBorder="1"/>
    <xf numFmtId="2" fontId="0" fillId="0" borderId="21" xfId="0" applyNumberFormat="1" applyFont="1" applyBorder="1"/>
    <xf numFmtId="0" fontId="6" fillId="0" borderId="0" xfId="0" applyFont="1" applyAlignment="1">
      <alignment horizontal="right"/>
    </xf>
    <xf numFmtId="0" fontId="1" fillId="2" borderId="27" xfId="0" applyFont="1" applyFill="1" applyBorder="1"/>
    <xf numFmtId="0" fontId="1" fillId="2" borderId="28" xfId="0" applyFont="1" applyFill="1" applyBorder="1"/>
    <xf numFmtId="0" fontId="1" fillId="2" borderId="29" xfId="0" applyFont="1" applyFill="1" applyBorder="1"/>
    <xf numFmtId="0" fontId="4" fillId="2" borderId="30" xfId="0" applyFont="1" applyFill="1" applyBorder="1"/>
    <xf numFmtId="0" fontId="4" fillId="2" borderId="28" xfId="0" applyFont="1" applyFill="1" applyBorder="1"/>
    <xf numFmtId="0" fontId="4" fillId="2" borderId="31" xfId="0" applyFont="1" applyFill="1" applyBorder="1"/>
    <xf numFmtId="164" fontId="4" fillId="2" borderId="32" xfId="0" applyNumberFormat="1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164" fontId="4" fillId="2" borderId="14" xfId="0" applyNumberFormat="1" applyFont="1" applyFill="1" applyBorder="1" applyAlignment="1">
      <alignment horizontal="right"/>
    </xf>
    <xf numFmtId="2" fontId="0" fillId="0" borderId="21" xfId="0" applyNumberFormat="1" applyBorder="1"/>
    <xf numFmtId="2" fontId="0" fillId="4" borderId="21" xfId="0" applyNumberFormat="1" applyFill="1" applyBorder="1"/>
    <xf numFmtId="0" fontId="0" fillId="0" borderId="16" xfId="0" applyBorder="1"/>
    <xf numFmtId="2" fontId="0" fillId="0" borderId="16" xfId="0" applyNumberFormat="1" applyBorder="1"/>
    <xf numFmtId="2" fontId="0" fillId="4" borderId="16" xfId="0" applyNumberFormat="1" applyFill="1" applyBorder="1"/>
    <xf numFmtId="0" fontId="0" fillId="0" borderId="10" xfId="0" applyBorder="1"/>
    <xf numFmtId="2" fontId="0" fillId="0" borderId="10" xfId="0" applyNumberFormat="1" applyBorder="1"/>
    <xf numFmtId="2" fontId="0" fillId="0" borderId="17" xfId="0" applyNumberFormat="1" applyBorder="1"/>
    <xf numFmtId="2" fontId="0" fillId="0" borderId="35" xfId="0" applyNumberFormat="1" applyBorder="1"/>
    <xf numFmtId="2" fontId="0" fillId="0" borderId="11" xfId="0" applyNumberFormat="1" applyBorder="1"/>
    <xf numFmtId="2" fontId="0" fillId="0" borderId="20" xfId="0" applyNumberFormat="1" applyBorder="1"/>
    <xf numFmtId="2" fontId="0" fillId="0" borderId="40" xfId="0" applyNumberFormat="1" applyBorder="1"/>
    <xf numFmtId="2" fontId="0" fillId="0" borderId="41" xfId="0" applyNumberFormat="1" applyBorder="1"/>
    <xf numFmtId="0" fontId="1" fillId="2" borderId="42" xfId="0" applyFont="1" applyFill="1" applyBorder="1"/>
    <xf numFmtId="0" fontId="0" fillId="0" borderId="36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44" xfId="0" applyBorder="1" applyAlignment="1">
      <alignment horizontal="right"/>
    </xf>
    <xf numFmtId="2" fontId="0" fillId="0" borderId="19" xfId="0" applyNumberFormat="1" applyBorder="1"/>
    <xf numFmtId="2" fontId="0" fillId="0" borderId="37" xfId="0" applyNumberFormat="1" applyBorder="1"/>
    <xf numFmtId="2" fontId="0" fillId="0" borderId="13" xfId="0" applyNumberFormat="1" applyBorder="1"/>
    <xf numFmtId="0" fontId="0" fillId="0" borderId="15" xfId="0" applyBorder="1"/>
    <xf numFmtId="0" fontId="0" fillId="0" borderId="18" xfId="0" applyBorder="1"/>
    <xf numFmtId="0" fontId="0" fillId="0" borderId="38" xfId="0" applyBorder="1"/>
    <xf numFmtId="0" fontId="0" fillId="0" borderId="39" xfId="0" applyBorder="1"/>
    <xf numFmtId="0" fontId="0" fillId="0" borderId="9" xfId="0" applyBorder="1"/>
    <xf numFmtId="0" fontId="0" fillId="0" borderId="12" xfId="0" applyBorder="1"/>
    <xf numFmtId="1" fontId="0" fillId="0" borderId="16" xfId="0" applyNumberFormat="1" applyFont="1" applyBorder="1"/>
    <xf numFmtId="1" fontId="0" fillId="0" borderId="0" xfId="0" applyNumberFormat="1"/>
    <xf numFmtId="1" fontId="0" fillId="0" borderId="21" xfId="0" applyNumberFormat="1" applyFont="1" applyBorder="1"/>
    <xf numFmtId="2" fontId="0" fillId="0" borderId="10" xfId="0" applyNumberFormat="1" applyFont="1" applyBorder="1"/>
    <xf numFmtId="2" fontId="0" fillId="0" borderId="7" xfId="0" applyNumberFormat="1" applyFont="1" applyBorder="1"/>
    <xf numFmtId="2" fontId="0" fillId="0" borderId="14" xfId="0" applyNumberFormat="1" applyFont="1" applyBorder="1"/>
    <xf numFmtId="164" fontId="4" fillId="2" borderId="14" xfId="0" applyNumberFormat="1" applyFont="1" applyFill="1" applyBorder="1" applyAlignment="1"/>
    <xf numFmtId="0" fontId="0" fillId="2" borderId="6" xfId="0" applyFill="1" applyBorder="1"/>
    <xf numFmtId="0" fontId="1" fillId="2" borderId="45" xfId="0" applyFont="1" applyFill="1" applyBorder="1"/>
    <xf numFmtId="0" fontId="0" fillId="0" borderId="40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2" fontId="0" fillId="0" borderId="37" xfId="0" applyNumberFormat="1" applyFont="1" applyBorder="1"/>
    <xf numFmtId="0" fontId="0" fillId="2" borderId="33" xfId="0" applyFill="1" applyBorder="1"/>
    <xf numFmtId="0" fontId="0" fillId="2" borderId="34" xfId="0" applyFill="1" applyBorder="1"/>
    <xf numFmtId="0" fontId="1" fillId="2" borderId="46" xfId="0" applyFont="1" applyFill="1" applyBorder="1"/>
    <xf numFmtId="0" fontId="1" fillId="2" borderId="47" xfId="0" applyFont="1" applyFill="1" applyBorder="1"/>
    <xf numFmtId="2" fontId="5" fillId="3" borderId="35" xfId="0" applyNumberFormat="1" applyFont="1" applyFill="1" applyBorder="1"/>
    <xf numFmtId="2" fontId="5" fillId="3" borderId="11" xfId="0" applyNumberFormat="1" applyFont="1" applyFill="1" applyBorder="1"/>
    <xf numFmtId="2" fontId="0" fillId="0" borderId="38" xfId="0" applyNumberFormat="1" applyFont="1" applyBorder="1"/>
    <xf numFmtId="2" fontId="0" fillId="0" borderId="9" xfId="0" applyNumberFormat="1" applyFont="1" applyBorder="1"/>
    <xf numFmtId="2" fontId="5" fillId="3" borderId="48" xfId="0" applyNumberFormat="1" applyFont="1" applyFill="1" applyBorder="1"/>
    <xf numFmtId="0" fontId="1" fillId="2" borderId="32" xfId="0" applyFont="1" applyFill="1" applyBorder="1"/>
    <xf numFmtId="0" fontId="0" fillId="0" borderId="20" xfId="0" applyBorder="1" applyAlignment="1">
      <alignment horizontal="right"/>
    </xf>
    <xf numFmtId="0" fontId="0" fillId="0" borderId="14" xfId="0" applyBorder="1" applyAlignment="1">
      <alignment horizontal="right"/>
    </xf>
    <xf numFmtId="0" fontId="4" fillId="2" borderId="29" xfId="0" applyFont="1" applyFill="1" applyBorder="1" applyAlignment="1">
      <alignment horizontal="right"/>
    </xf>
    <xf numFmtId="2" fontId="0" fillId="0" borderId="18" xfId="0" applyNumberFormat="1" applyFill="1" applyBorder="1"/>
    <xf numFmtId="2" fontId="0" fillId="0" borderId="39" xfId="0" applyNumberFormat="1" applyFill="1" applyBorder="1"/>
    <xf numFmtId="2" fontId="0" fillId="0" borderId="12" xfId="0" applyNumberFormat="1" applyFill="1" applyBorder="1"/>
    <xf numFmtId="2" fontId="5" fillId="4" borderId="17" xfId="0" applyNumberFormat="1" applyFont="1" applyFill="1" applyBorder="1"/>
    <xf numFmtId="0" fontId="1" fillId="2" borderId="14" xfId="0" applyFont="1" applyFill="1" applyBorder="1"/>
    <xf numFmtId="0" fontId="0" fillId="0" borderId="40" xfId="0" applyBorder="1" applyAlignment="1">
      <alignment horizontal="right"/>
    </xf>
    <xf numFmtId="0" fontId="0" fillId="0" borderId="41" xfId="0" applyBorder="1" applyAlignment="1">
      <alignment horizontal="right"/>
    </xf>
    <xf numFmtId="1" fontId="0" fillId="0" borderId="10" xfId="0" applyNumberFormat="1" applyFont="1" applyBorder="1"/>
    <xf numFmtId="1" fontId="0" fillId="0" borderId="7" xfId="0" applyNumberFormat="1" applyFont="1" applyBorder="1"/>
    <xf numFmtId="2" fontId="5" fillId="4" borderId="35" xfId="0" applyNumberFormat="1" applyFont="1" applyFill="1" applyBorder="1"/>
    <xf numFmtId="2" fontId="5" fillId="4" borderId="18" xfId="0" applyNumberFormat="1" applyFont="1" applyFill="1" applyBorder="1"/>
    <xf numFmtId="2" fontId="0" fillId="0" borderId="13" xfId="0" applyNumberFormat="1" applyFont="1" applyBorder="1"/>
    <xf numFmtId="0" fontId="1" fillId="2" borderId="49" xfId="0" applyFont="1" applyFill="1" applyBorder="1"/>
    <xf numFmtId="0" fontId="1" fillId="2" borderId="48" xfId="0" applyFont="1" applyFill="1" applyBorder="1"/>
    <xf numFmtId="2" fontId="5" fillId="0" borderId="18" xfId="0" applyNumberFormat="1" applyFont="1" applyFill="1" applyBorder="1"/>
    <xf numFmtId="2" fontId="5" fillId="0" borderId="39" xfId="0" applyNumberFormat="1" applyFont="1" applyFill="1" applyBorder="1"/>
    <xf numFmtId="2" fontId="5" fillId="0" borderId="12" xfId="0" applyNumberFormat="1" applyFont="1" applyFill="1" applyBorder="1"/>
    <xf numFmtId="2" fontId="5" fillId="0" borderId="48" xfId="0" applyNumberFormat="1" applyFont="1" applyFill="1" applyBorder="1"/>
    <xf numFmtId="0" fontId="0" fillId="3" borderId="21" xfId="0" applyFill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B35" sqref="B35"/>
    </sheetView>
  </sheetViews>
  <sheetFormatPr defaultRowHeight="15" x14ac:dyDescent="0.25"/>
  <cols>
    <col min="1" max="1" width="5" customWidth="1"/>
    <col min="2" max="2" width="18.85546875" bestFit="1" customWidth="1"/>
    <col min="3" max="3" width="6.42578125" bestFit="1" customWidth="1"/>
    <col min="4" max="4" width="20.5703125" customWidth="1"/>
    <col min="5" max="5" width="17.28515625" bestFit="1" customWidth="1"/>
    <col min="6" max="6" width="7.5703125" bestFit="1" customWidth="1"/>
    <col min="7" max="7" width="6" bestFit="1" customWidth="1"/>
    <col min="8" max="8" width="7.85546875" bestFit="1" customWidth="1"/>
    <col min="9" max="9" width="6.85546875" bestFit="1" customWidth="1"/>
    <col min="10" max="10" width="7.28515625" customWidth="1"/>
  </cols>
  <sheetData>
    <row r="1" spans="1:10" ht="23.25" x14ac:dyDescent="0.35">
      <c r="A1" s="1" t="s">
        <v>185</v>
      </c>
      <c r="J1" s="29" t="s">
        <v>124</v>
      </c>
    </row>
    <row r="2" spans="1:10" ht="15.75" thickBot="1" x14ac:dyDescent="0.3"/>
    <row r="3" spans="1:10" ht="15.75" thickBot="1" x14ac:dyDescent="0.3">
      <c r="A3" s="53" t="s">
        <v>43</v>
      </c>
      <c r="B3" s="30" t="s">
        <v>44</v>
      </c>
      <c r="C3" s="31" t="s">
        <v>45</v>
      </c>
      <c r="D3" s="31" t="s">
        <v>46</v>
      </c>
      <c r="E3" s="32" t="s">
        <v>47</v>
      </c>
      <c r="F3" s="33" t="s">
        <v>120</v>
      </c>
      <c r="G3" s="34" t="s">
        <v>121</v>
      </c>
      <c r="H3" s="34" t="s">
        <v>122</v>
      </c>
      <c r="I3" s="35" t="s">
        <v>123</v>
      </c>
      <c r="J3" s="36" t="s">
        <v>52</v>
      </c>
    </row>
    <row r="4" spans="1:10" x14ac:dyDescent="0.25">
      <c r="A4" s="54" t="s">
        <v>53</v>
      </c>
      <c r="B4" s="60" t="s">
        <v>127</v>
      </c>
      <c r="C4" s="42">
        <v>2006</v>
      </c>
      <c r="D4" s="42" t="s">
        <v>1</v>
      </c>
      <c r="E4" s="61" t="s">
        <v>0</v>
      </c>
      <c r="F4" s="57">
        <v>12.1</v>
      </c>
      <c r="G4" s="44">
        <v>11</v>
      </c>
      <c r="H4" s="43">
        <v>11.55</v>
      </c>
      <c r="I4" s="47">
        <v>10.1</v>
      </c>
      <c r="J4" s="50">
        <f t="shared" ref="J4:J32" si="0">F4+G4+H4+I4</f>
        <v>44.750000000000007</v>
      </c>
    </row>
    <row r="5" spans="1:10" x14ac:dyDescent="0.25">
      <c r="A5" s="55" t="s">
        <v>159</v>
      </c>
      <c r="B5" s="62" t="s">
        <v>144</v>
      </c>
      <c r="C5" s="27">
        <v>2006</v>
      </c>
      <c r="D5" s="27" t="s">
        <v>29</v>
      </c>
      <c r="E5" s="63" t="s">
        <v>31</v>
      </c>
      <c r="F5" s="58">
        <v>11.75</v>
      </c>
      <c r="G5" s="41">
        <v>10.6</v>
      </c>
      <c r="H5" s="40">
        <v>11.55</v>
      </c>
      <c r="I5" s="48">
        <v>9.4</v>
      </c>
      <c r="J5" s="51">
        <f t="shared" si="0"/>
        <v>43.300000000000004</v>
      </c>
    </row>
    <row r="6" spans="1:10" x14ac:dyDescent="0.25">
      <c r="A6" s="55" t="s">
        <v>160</v>
      </c>
      <c r="B6" s="62" t="s">
        <v>129</v>
      </c>
      <c r="C6" s="27">
        <v>2006</v>
      </c>
      <c r="D6" s="27" t="s">
        <v>39</v>
      </c>
      <c r="E6" s="63" t="s">
        <v>2</v>
      </c>
      <c r="F6" s="58">
        <v>10.4</v>
      </c>
      <c r="G6" s="41">
        <v>11.65</v>
      </c>
      <c r="H6" s="40">
        <v>11.3</v>
      </c>
      <c r="I6" s="48">
        <v>9.8000000000000007</v>
      </c>
      <c r="J6" s="51">
        <f t="shared" si="0"/>
        <v>43.150000000000006</v>
      </c>
    </row>
    <row r="7" spans="1:10" x14ac:dyDescent="0.25">
      <c r="A7" s="55" t="s">
        <v>161</v>
      </c>
      <c r="B7" s="62" t="s">
        <v>155</v>
      </c>
      <c r="C7" s="27">
        <v>2006</v>
      </c>
      <c r="D7" s="27" t="s">
        <v>29</v>
      </c>
      <c r="E7" s="63" t="s">
        <v>30</v>
      </c>
      <c r="F7" s="58">
        <v>11.45</v>
      </c>
      <c r="G7" s="41">
        <v>10.9</v>
      </c>
      <c r="H7" s="40">
        <v>11.3</v>
      </c>
      <c r="I7" s="48">
        <v>9.35</v>
      </c>
      <c r="J7" s="51">
        <f t="shared" si="0"/>
        <v>43.000000000000007</v>
      </c>
    </row>
    <row r="8" spans="1:10" x14ac:dyDescent="0.25">
      <c r="A8" s="55" t="s">
        <v>162</v>
      </c>
      <c r="B8" s="62" t="s">
        <v>142</v>
      </c>
      <c r="C8" s="27">
        <v>2007</v>
      </c>
      <c r="D8" s="27" t="s">
        <v>29</v>
      </c>
      <c r="E8" s="63" t="s">
        <v>30</v>
      </c>
      <c r="F8" s="58">
        <v>10.9</v>
      </c>
      <c r="G8" s="41">
        <v>10.4</v>
      </c>
      <c r="H8" s="40">
        <v>10.9</v>
      </c>
      <c r="I8" s="48">
        <v>9.4</v>
      </c>
      <c r="J8" s="51">
        <f t="shared" si="0"/>
        <v>41.6</v>
      </c>
    </row>
    <row r="9" spans="1:10" x14ac:dyDescent="0.25">
      <c r="A9" s="55" t="s">
        <v>163</v>
      </c>
      <c r="B9" s="62" t="s">
        <v>128</v>
      </c>
      <c r="C9" s="27">
        <v>2006</v>
      </c>
      <c r="D9" s="27" t="s">
        <v>39</v>
      </c>
      <c r="E9" s="63" t="s">
        <v>2</v>
      </c>
      <c r="F9" s="58">
        <v>10.5</v>
      </c>
      <c r="G9" s="40">
        <v>10.3</v>
      </c>
      <c r="H9" s="40">
        <v>10.85</v>
      </c>
      <c r="I9" s="48">
        <v>9.5</v>
      </c>
      <c r="J9" s="51">
        <f t="shared" si="0"/>
        <v>41.15</v>
      </c>
    </row>
    <row r="10" spans="1:10" x14ac:dyDescent="0.25">
      <c r="A10" s="55" t="s">
        <v>164</v>
      </c>
      <c r="B10" s="62" t="s">
        <v>126</v>
      </c>
      <c r="C10" s="27">
        <v>2007</v>
      </c>
      <c r="D10" s="27" t="s">
        <v>1</v>
      </c>
      <c r="E10" s="63" t="s">
        <v>0</v>
      </c>
      <c r="F10" s="58">
        <v>10.7</v>
      </c>
      <c r="G10" s="40">
        <v>10.1</v>
      </c>
      <c r="H10" s="40">
        <v>10.9</v>
      </c>
      <c r="I10" s="48">
        <v>9.4</v>
      </c>
      <c r="J10" s="51">
        <f t="shared" si="0"/>
        <v>41.099999999999994</v>
      </c>
    </row>
    <row r="11" spans="1:10" x14ac:dyDescent="0.25">
      <c r="A11" s="55" t="s">
        <v>158</v>
      </c>
      <c r="B11" s="62" t="s">
        <v>154</v>
      </c>
      <c r="C11" s="27">
        <v>2006</v>
      </c>
      <c r="D11" s="27" t="s">
        <v>25</v>
      </c>
      <c r="E11" s="63" t="s">
        <v>26</v>
      </c>
      <c r="F11" s="58">
        <v>10.7</v>
      </c>
      <c r="G11" s="40">
        <v>9.6999999999999993</v>
      </c>
      <c r="H11" s="40">
        <v>11</v>
      </c>
      <c r="I11" s="48">
        <v>9.6</v>
      </c>
      <c r="J11" s="51">
        <f t="shared" si="0"/>
        <v>41</v>
      </c>
    </row>
    <row r="12" spans="1:10" x14ac:dyDescent="0.25">
      <c r="A12" s="55" t="s">
        <v>157</v>
      </c>
      <c r="B12" s="62" t="s">
        <v>139</v>
      </c>
      <c r="C12" s="27">
        <v>2006</v>
      </c>
      <c r="D12" s="27" t="s">
        <v>23</v>
      </c>
      <c r="E12" s="63" t="s">
        <v>24</v>
      </c>
      <c r="F12" s="58">
        <v>11.5</v>
      </c>
      <c r="G12" s="40">
        <v>8.8000000000000007</v>
      </c>
      <c r="H12" s="40">
        <v>11.2</v>
      </c>
      <c r="I12" s="48">
        <v>9.4</v>
      </c>
      <c r="J12" s="51">
        <f t="shared" si="0"/>
        <v>40.9</v>
      </c>
    </row>
    <row r="13" spans="1:10" x14ac:dyDescent="0.25">
      <c r="A13" s="55" t="s">
        <v>165</v>
      </c>
      <c r="B13" s="62" t="s">
        <v>125</v>
      </c>
      <c r="C13" s="27">
        <v>2007</v>
      </c>
      <c r="D13" s="27" t="s">
        <v>1</v>
      </c>
      <c r="E13" s="63" t="s">
        <v>0</v>
      </c>
      <c r="F13" s="58">
        <v>10.5</v>
      </c>
      <c r="G13" s="40">
        <v>9.9</v>
      </c>
      <c r="H13" s="40">
        <v>10.9</v>
      </c>
      <c r="I13" s="48">
        <v>8.9499999999999993</v>
      </c>
      <c r="J13" s="51">
        <f t="shared" si="0"/>
        <v>40.25</v>
      </c>
    </row>
    <row r="14" spans="1:10" x14ac:dyDescent="0.25">
      <c r="A14" s="55" t="s">
        <v>166</v>
      </c>
      <c r="B14" s="62" t="s">
        <v>156</v>
      </c>
      <c r="C14" s="27">
        <v>2007</v>
      </c>
      <c r="D14" s="27" t="s">
        <v>25</v>
      </c>
      <c r="E14" s="63" t="s">
        <v>26</v>
      </c>
      <c r="F14" s="58">
        <v>10.199999999999999</v>
      </c>
      <c r="G14" s="40">
        <v>9.5</v>
      </c>
      <c r="H14" s="40">
        <v>10.8</v>
      </c>
      <c r="I14" s="48">
        <v>9.6999999999999993</v>
      </c>
      <c r="J14" s="51">
        <f t="shared" si="0"/>
        <v>40.200000000000003</v>
      </c>
    </row>
    <row r="15" spans="1:10" x14ac:dyDescent="0.25">
      <c r="A15" s="55" t="s">
        <v>167</v>
      </c>
      <c r="B15" s="62" t="s">
        <v>137</v>
      </c>
      <c r="C15" s="27">
        <v>2006</v>
      </c>
      <c r="D15" s="27" t="s">
        <v>21</v>
      </c>
      <c r="E15" s="63" t="s">
        <v>22</v>
      </c>
      <c r="F15" s="58">
        <v>9.15</v>
      </c>
      <c r="G15" s="41">
        <v>11.15</v>
      </c>
      <c r="H15" s="40">
        <v>10.25</v>
      </c>
      <c r="I15" s="48">
        <v>8.9</v>
      </c>
      <c r="J15" s="51">
        <f t="shared" si="0"/>
        <v>39.450000000000003</v>
      </c>
    </row>
    <row r="16" spans="1:10" x14ac:dyDescent="0.25">
      <c r="A16" s="55" t="s">
        <v>168</v>
      </c>
      <c r="B16" s="62" t="s">
        <v>147</v>
      </c>
      <c r="C16" s="27">
        <v>2006</v>
      </c>
      <c r="D16" s="27" t="s">
        <v>35</v>
      </c>
      <c r="E16" s="63" t="s">
        <v>38</v>
      </c>
      <c r="F16" s="58">
        <v>10.199999999999999</v>
      </c>
      <c r="G16" s="40">
        <v>9.9</v>
      </c>
      <c r="H16" s="40">
        <v>10.4</v>
      </c>
      <c r="I16" s="48">
        <v>8.9</v>
      </c>
      <c r="J16" s="51">
        <f t="shared" si="0"/>
        <v>39.4</v>
      </c>
    </row>
    <row r="17" spans="1:10" x14ac:dyDescent="0.25">
      <c r="A17" s="55" t="s">
        <v>169</v>
      </c>
      <c r="B17" s="62" t="s">
        <v>143</v>
      </c>
      <c r="C17" s="27">
        <v>2007</v>
      </c>
      <c r="D17" s="27" t="s">
        <v>29</v>
      </c>
      <c r="E17" s="63" t="s">
        <v>30</v>
      </c>
      <c r="F17" s="58">
        <v>9.5500000000000007</v>
      </c>
      <c r="G17" s="40">
        <v>9</v>
      </c>
      <c r="H17" s="40">
        <v>10.3</v>
      </c>
      <c r="I17" s="48">
        <v>9.25</v>
      </c>
      <c r="J17" s="51">
        <f t="shared" si="0"/>
        <v>38.1</v>
      </c>
    </row>
    <row r="18" spans="1:10" x14ac:dyDescent="0.25">
      <c r="A18" s="55" t="s">
        <v>170</v>
      </c>
      <c r="B18" s="62" t="s">
        <v>150</v>
      </c>
      <c r="C18" s="27">
        <v>2007</v>
      </c>
      <c r="D18" s="27" t="s">
        <v>35</v>
      </c>
      <c r="E18" s="63" t="s">
        <v>38</v>
      </c>
      <c r="F18" s="58">
        <v>9.25</v>
      </c>
      <c r="G18" s="40">
        <v>9.8000000000000007</v>
      </c>
      <c r="H18" s="40">
        <v>9.75</v>
      </c>
      <c r="I18" s="48">
        <v>8.6</v>
      </c>
      <c r="J18" s="51">
        <f t="shared" si="0"/>
        <v>37.4</v>
      </c>
    </row>
    <row r="19" spans="1:10" x14ac:dyDescent="0.25">
      <c r="A19" s="55" t="s">
        <v>171</v>
      </c>
      <c r="B19" s="62" t="s">
        <v>131</v>
      </c>
      <c r="C19" s="27">
        <v>2006</v>
      </c>
      <c r="D19" s="27" t="s">
        <v>3</v>
      </c>
      <c r="E19" s="63" t="s">
        <v>4</v>
      </c>
      <c r="F19" s="58">
        <v>9.4499999999999993</v>
      </c>
      <c r="G19" s="40">
        <v>9</v>
      </c>
      <c r="H19" s="40">
        <v>9.9</v>
      </c>
      <c r="I19" s="48">
        <v>8.65</v>
      </c>
      <c r="J19" s="51">
        <f t="shared" si="0"/>
        <v>37</v>
      </c>
    </row>
    <row r="20" spans="1:10" x14ac:dyDescent="0.25">
      <c r="A20" s="55" t="s">
        <v>172</v>
      </c>
      <c r="B20" s="62" t="s">
        <v>149</v>
      </c>
      <c r="C20" s="27">
        <v>2006</v>
      </c>
      <c r="D20" s="27" t="s">
        <v>35</v>
      </c>
      <c r="E20" s="63" t="s">
        <v>38</v>
      </c>
      <c r="F20" s="58">
        <v>8.6</v>
      </c>
      <c r="G20" s="40">
        <v>10.050000000000001</v>
      </c>
      <c r="H20" s="40">
        <v>9.6</v>
      </c>
      <c r="I20" s="48">
        <v>8.5500000000000007</v>
      </c>
      <c r="J20" s="51">
        <f t="shared" si="0"/>
        <v>36.799999999999997</v>
      </c>
    </row>
    <row r="21" spans="1:10" x14ac:dyDescent="0.25">
      <c r="A21" s="55" t="s">
        <v>173</v>
      </c>
      <c r="B21" s="62" t="s">
        <v>145</v>
      </c>
      <c r="C21" s="27">
        <v>2008</v>
      </c>
      <c r="D21" s="27" t="s">
        <v>29</v>
      </c>
      <c r="E21" s="63" t="s">
        <v>31</v>
      </c>
      <c r="F21" s="58">
        <v>9.5</v>
      </c>
      <c r="G21" s="40">
        <v>7.4</v>
      </c>
      <c r="H21" s="40">
        <v>10.7</v>
      </c>
      <c r="I21" s="48">
        <v>9.1</v>
      </c>
      <c r="J21" s="51">
        <f t="shared" si="0"/>
        <v>36.699999999999996</v>
      </c>
    </row>
    <row r="22" spans="1:10" x14ac:dyDescent="0.25">
      <c r="A22" s="55" t="s">
        <v>174</v>
      </c>
      <c r="B22" s="62" t="s">
        <v>148</v>
      </c>
      <c r="C22" s="27">
        <v>2006</v>
      </c>
      <c r="D22" s="27" t="s">
        <v>35</v>
      </c>
      <c r="E22" s="63" t="s">
        <v>38</v>
      </c>
      <c r="F22" s="58">
        <v>8</v>
      </c>
      <c r="G22" s="40">
        <v>10.15</v>
      </c>
      <c r="H22" s="40">
        <v>10.050000000000001</v>
      </c>
      <c r="I22" s="48">
        <v>8.1</v>
      </c>
      <c r="J22" s="51">
        <f t="shared" si="0"/>
        <v>36.299999999999997</v>
      </c>
    </row>
    <row r="23" spans="1:10" x14ac:dyDescent="0.25">
      <c r="A23" s="55" t="s">
        <v>175</v>
      </c>
      <c r="B23" s="62" t="s">
        <v>146</v>
      </c>
      <c r="C23" s="27">
        <v>2008</v>
      </c>
      <c r="D23" s="27" t="s">
        <v>29</v>
      </c>
      <c r="E23" s="63" t="s">
        <v>31</v>
      </c>
      <c r="F23" s="58">
        <v>9.8000000000000007</v>
      </c>
      <c r="G23" s="40">
        <v>8.1</v>
      </c>
      <c r="H23" s="40">
        <v>9.8000000000000007</v>
      </c>
      <c r="I23" s="48">
        <v>8.5500000000000007</v>
      </c>
      <c r="J23" s="51">
        <f t="shared" si="0"/>
        <v>36.25</v>
      </c>
    </row>
    <row r="24" spans="1:10" x14ac:dyDescent="0.25">
      <c r="A24" s="55" t="s">
        <v>176</v>
      </c>
      <c r="B24" s="62" t="s">
        <v>138</v>
      </c>
      <c r="C24" s="27">
        <v>2008</v>
      </c>
      <c r="D24" s="27" t="s">
        <v>23</v>
      </c>
      <c r="E24" s="63" t="s">
        <v>24</v>
      </c>
      <c r="F24" s="58">
        <v>9.25</v>
      </c>
      <c r="G24" s="40">
        <v>7.3</v>
      </c>
      <c r="H24" s="40">
        <v>10.95</v>
      </c>
      <c r="I24" s="48">
        <v>8.35</v>
      </c>
      <c r="J24" s="51">
        <f t="shared" si="0"/>
        <v>35.85</v>
      </c>
    </row>
    <row r="25" spans="1:10" x14ac:dyDescent="0.25">
      <c r="A25" s="55" t="s">
        <v>177</v>
      </c>
      <c r="B25" s="62" t="s">
        <v>132</v>
      </c>
      <c r="C25" s="27">
        <v>2008</v>
      </c>
      <c r="D25" s="27" t="s">
        <v>3</v>
      </c>
      <c r="E25" s="63" t="s">
        <v>4</v>
      </c>
      <c r="F25" s="58">
        <v>8.75</v>
      </c>
      <c r="G25" s="40">
        <v>7.8</v>
      </c>
      <c r="H25" s="40">
        <v>9.9</v>
      </c>
      <c r="I25" s="48">
        <v>8.3000000000000007</v>
      </c>
      <c r="J25" s="51">
        <f t="shared" si="0"/>
        <v>34.75</v>
      </c>
    </row>
    <row r="26" spans="1:10" x14ac:dyDescent="0.25">
      <c r="A26" s="55" t="s">
        <v>178</v>
      </c>
      <c r="B26" s="62" t="s">
        <v>130</v>
      </c>
      <c r="C26" s="27">
        <v>2006</v>
      </c>
      <c r="D26" s="27" t="s">
        <v>3</v>
      </c>
      <c r="E26" s="63" t="s">
        <v>4</v>
      </c>
      <c r="F26" s="58">
        <v>8.4</v>
      </c>
      <c r="G26" s="40">
        <v>7.2</v>
      </c>
      <c r="H26" s="40">
        <v>9.8000000000000007</v>
      </c>
      <c r="I26" s="48">
        <v>8.5</v>
      </c>
      <c r="J26" s="51">
        <f t="shared" si="0"/>
        <v>33.900000000000006</v>
      </c>
    </row>
    <row r="27" spans="1:10" x14ac:dyDescent="0.25">
      <c r="A27" s="55" t="s">
        <v>179</v>
      </c>
      <c r="B27" s="62" t="s">
        <v>140</v>
      </c>
      <c r="C27" s="27">
        <v>2007</v>
      </c>
      <c r="D27" s="27" t="s">
        <v>25</v>
      </c>
      <c r="E27" s="63" t="s">
        <v>26</v>
      </c>
      <c r="F27" s="58">
        <v>9.6</v>
      </c>
      <c r="G27" s="40">
        <v>8.8000000000000007</v>
      </c>
      <c r="H27" s="40">
        <v>10.050000000000001</v>
      </c>
      <c r="I27" s="48">
        <v>4</v>
      </c>
      <c r="J27" s="51">
        <f t="shared" si="0"/>
        <v>32.450000000000003</v>
      </c>
    </row>
    <row r="28" spans="1:10" x14ac:dyDescent="0.25">
      <c r="A28" s="55" t="s">
        <v>180</v>
      </c>
      <c r="B28" s="62" t="s">
        <v>133</v>
      </c>
      <c r="C28" s="27">
        <v>2006</v>
      </c>
      <c r="D28" s="27" t="s">
        <v>21</v>
      </c>
      <c r="E28" s="63" t="s">
        <v>22</v>
      </c>
      <c r="F28" s="58">
        <v>9.4499999999999993</v>
      </c>
      <c r="G28" s="40">
        <v>8.6</v>
      </c>
      <c r="H28" s="40">
        <v>8.8000000000000007</v>
      </c>
      <c r="I28" s="48">
        <v>4</v>
      </c>
      <c r="J28" s="51">
        <f t="shared" si="0"/>
        <v>30.849999999999998</v>
      </c>
    </row>
    <row r="29" spans="1:10" x14ac:dyDescent="0.25">
      <c r="A29" s="55" t="s">
        <v>181</v>
      </c>
      <c r="B29" s="62" t="s">
        <v>135</v>
      </c>
      <c r="C29" s="27">
        <v>2007</v>
      </c>
      <c r="D29" s="27" t="s">
        <v>21</v>
      </c>
      <c r="E29" s="63" t="s">
        <v>22</v>
      </c>
      <c r="F29" s="58">
        <v>9.0500000000000007</v>
      </c>
      <c r="G29" s="40">
        <v>8.6999999999999993</v>
      </c>
      <c r="H29" s="40">
        <v>9.1</v>
      </c>
      <c r="I29" s="48">
        <v>3.75</v>
      </c>
      <c r="J29" s="51">
        <f t="shared" si="0"/>
        <v>30.6</v>
      </c>
    </row>
    <row r="30" spans="1:10" x14ac:dyDescent="0.25">
      <c r="A30" s="55" t="s">
        <v>182</v>
      </c>
      <c r="B30" s="62" t="s">
        <v>136</v>
      </c>
      <c r="C30" s="27">
        <v>2006</v>
      </c>
      <c r="D30" s="27" t="s">
        <v>21</v>
      </c>
      <c r="E30" s="63" t="s">
        <v>22</v>
      </c>
      <c r="F30" s="58">
        <v>9.1</v>
      </c>
      <c r="G30" s="40">
        <v>8.4</v>
      </c>
      <c r="H30" s="40">
        <v>8.85</v>
      </c>
      <c r="I30" s="48">
        <v>3.8</v>
      </c>
      <c r="J30" s="51">
        <f t="shared" si="0"/>
        <v>30.150000000000002</v>
      </c>
    </row>
    <row r="31" spans="1:10" x14ac:dyDescent="0.25">
      <c r="A31" s="55" t="s">
        <v>183</v>
      </c>
      <c r="B31" s="62" t="s">
        <v>134</v>
      </c>
      <c r="C31" s="27">
        <v>2006</v>
      </c>
      <c r="D31" s="27" t="s">
        <v>21</v>
      </c>
      <c r="E31" s="63" t="s">
        <v>22</v>
      </c>
      <c r="F31" s="58">
        <v>8.3000000000000007</v>
      </c>
      <c r="G31" s="40">
        <v>7.7</v>
      </c>
      <c r="H31" s="40">
        <v>9.4499999999999993</v>
      </c>
      <c r="I31" s="48">
        <v>4.0999999999999996</v>
      </c>
      <c r="J31" s="51">
        <f t="shared" si="0"/>
        <v>29.549999999999997</v>
      </c>
    </row>
    <row r="32" spans="1:10" ht="15.75" thickBot="1" x14ac:dyDescent="0.3">
      <c r="A32" s="56" t="s">
        <v>184</v>
      </c>
      <c r="B32" s="64" t="s">
        <v>141</v>
      </c>
      <c r="C32" s="45">
        <v>2006</v>
      </c>
      <c r="D32" s="45" t="s">
        <v>25</v>
      </c>
      <c r="E32" s="65" t="s">
        <v>26</v>
      </c>
      <c r="F32" s="59">
        <v>9.1</v>
      </c>
      <c r="G32" s="46">
        <v>5.6</v>
      </c>
      <c r="H32" s="46">
        <v>9.6999999999999993</v>
      </c>
      <c r="I32" s="49">
        <v>3.5</v>
      </c>
      <c r="J32" s="52">
        <f t="shared" si="0"/>
        <v>27.9</v>
      </c>
    </row>
    <row r="34" spans="1:10" x14ac:dyDescent="0.25">
      <c r="A34" s="37" t="s">
        <v>152</v>
      </c>
      <c r="J34" s="38" t="s">
        <v>151</v>
      </c>
    </row>
  </sheetData>
  <sortState ref="A4:J32">
    <sortCondition descending="1" ref="J4:J32"/>
  </sortState>
  <pageMargins left="0.51181102362204722" right="0.51181102362204722" top="0.74803149606299213" bottom="0.74803149606299213" header="0.31496062992125984" footer="0.31496062992125984"/>
  <pageSetup paperSize="9" scale="92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/>
  </sheetViews>
  <sheetFormatPr defaultRowHeight="15" x14ac:dyDescent="0.25"/>
  <cols>
    <col min="1" max="1" width="5" customWidth="1"/>
    <col min="2" max="2" width="18.85546875" bestFit="1" customWidth="1"/>
    <col min="3" max="3" width="6.42578125" bestFit="1" customWidth="1"/>
    <col min="4" max="4" width="19.7109375" customWidth="1"/>
    <col min="5" max="5" width="17.28515625" bestFit="1" customWidth="1"/>
    <col min="6" max="6" width="25.7109375" customWidth="1"/>
    <col min="7" max="8" width="13.7109375" customWidth="1"/>
  </cols>
  <sheetData>
    <row r="1" spans="1:6" ht="23.25" x14ac:dyDescent="0.35">
      <c r="A1" s="1" t="s">
        <v>185</v>
      </c>
      <c r="F1" s="29" t="s">
        <v>190</v>
      </c>
    </row>
    <row r="2" spans="1:6" ht="15.75" thickBot="1" x14ac:dyDescent="0.3"/>
    <row r="3" spans="1:6" ht="15.75" thickBot="1" x14ac:dyDescent="0.3">
      <c r="A3" s="87" t="s">
        <v>43</v>
      </c>
      <c r="B3" s="30" t="s">
        <v>44</v>
      </c>
      <c r="C3" s="31" t="s">
        <v>45</v>
      </c>
      <c r="D3" s="31" t="s">
        <v>46</v>
      </c>
      <c r="E3" s="32" t="s">
        <v>47</v>
      </c>
      <c r="F3" s="90" t="s">
        <v>121</v>
      </c>
    </row>
    <row r="4" spans="1:6" x14ac:dyDescent="0.25">
      <c r="A4" s="88" t="s">
        <v>53</v>
      </c>
      <c r="B4" s="60" t="s">
        <v>129</v>
      </c>
      <c r="C4" s="42">
        <v>2006</v>
      </c>
      <c r="D4" s="42" t="s">
        <v>39</v>
      </c>
      <c r="E4" s="61" t="s">
        <v>2</v>
      </c>
      <c r="F4" s="91">
        <v>11.1</v>
      </c>
    </row>
    <row r="5" spans="1:6" x14ac:dyDescent="0.25">
      <c r="A5" s="88" t="s">
        <v>159</v>
      </c>
      <c r="B5" s="62" t="s">
        <v>127</v>
      </c>
      <c r="C5" s="27">
        <v>2006</v>
      </c>
      <c r="D5" s="27" t="s">
        <v>1</v>
      </c>
      <c r="E5" s="63" t="s">
        <v>0</v>
      </c>
      <c r="F5" s="92">
        <v>10.95</v>
      </c>
    </row>
    <row r="6" spans="1:6" x14ac:dyDescent="0.25">
      <c r="A6" s="88" t="s">
        <v>160</v>
      </c>
      <c r="B6" s="62" t="s">
        <v>128</v>
      </c>
      <c r="C6" s="27">
        <v>2006</v>
      </c>
      <c r="D6" s="27" t="s">
        <v>39</v>
      </c>
      <c r="E6" s="63" t="s">
        <v>2</v>
      </c>
      <c r="F6" s="92">
        <v>10.5</v>
      </c>
    </row>
    <row r="7" spans="1:6" x14ac:dyDescent="0.25">
      <c r="A7" s="88" t="s">
        <v>161</v>
      </c>
      <c r="B7" s="62" t="s">
        <v>155</v>
      </c>
      <c r="C7" s="27">
        <v>2006</v>
      </c>
      <c r="D7" s="27" t="s">
        <v>29</v>
      </c>
      <c r="E7" s="63" t="s">
        <v>30</v>
      </c>
      <c r="F7" s="92">
        <v>10.45</v>
      </c>
    </row>
    <row r="8" spans="1:6" x14ac:dyDescent="0.25">
      <c r="A8" s="88" t="s">
        <v>162</v>
      </c>
      <c r="B8" s="62" t="s">
        <v>137</v>
      </c>
      <c r="C8" s="27">
        <v>2006</v>
      </c>
      <c r="D8" s="27" t="s">
        <v>21</v>
      </c>
      <c r="E8" s="63" t="s">
        <v>22</v>
      </c>
      <c r="F8" s="92">
        <v>10.35</v>
      </c>
    </row>
    <row r="9" spans="1:6" ht="15.75" thickBot="1" x14ac:dyDescent="0.3">
      <c r="A9" s="89" t="s">
        <v>163</v>
      </c>
      <c r="B9" s="64" t="s">
        <v>144</v>
      </c>
      <c r="C9" s="45">
        <v>2006</v>
      </c>
      <c r="D9" s="45" t="s">
        <v>29</v>
      </c>
      <c r="E9" s="65" t="s">
        <v>31</v>
      </c>
      <c r="F9" s="93">
        <v>10.3</v>
      </c>
    </row>
    <row r="11" spans="1:6" x14ac:dyDescent="0.25">
      <c r="A11" s="37" t="s">
        <v>152</v>
      </c>
      <c r="F11" s="38" t="s">
        <v>151</v>
      </c>
    </row>
  </sheetData>
  <sortState ref="B4:F9">
    <sortCondition descending="1" ref="F4:F9"/>
  </sortState>
  <pageMargins left="0.51181102362204722" right="0.51181102362204722" top="0.74803149606299213" bottom="0.74803149606299213" header="0.31496062992125984" footer="0.31496062992125984"/>
  <pageSetup paperSize="9" scale="9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opLeftCell="A4" workbookViewId="0">
      <selection activeCell="E38" sqref="E38"/>
    </sheetView>
  </sheetViews>
  <sheetFormatPr defaultRowHeight="15" x14ac:dyDescent="0.25"/>
  <cols>
    <col min="1" max="1" width="7.7109375" customWidth="1"/>
    <col min="2" max="2" width="20.42578125" bestFit="1" customWidth="1"/>
    <col min="3" max="3" width="6.42578125" bestFit="1" customWidth="1"/>
    <col min="4" max="4" width="24.7109375" customWidth="1"/>
    <col min="5" max="5" width="20.140625" bestFit="1" customWidth="1"/>
    <col min="6" max="6" width="5.85546875" customWidth="1"/>
    <col min="7" max="7" width="5.5703125" customWidth="1"/>
    <col min="8" max="8" width="3.28515625" bestFit="1" customWidth="1"/>
    <col min="9" max="9" width="7.140625" bestFit="1" customWidth="1"/>
    <col min="10" max="10" width="5.42578125" customWidth="1"/>
    <col min="11" max="11" width="5.5703125" customWidth="1"/>
    <col min="12" max="12" width="3.28515625" bestFit="1" customWidth="1"/>
    <col min="13" max="13" width="7.140625" bestFit="1" customWidth="1"/>
    <col min="14" max="14" width="7.140625" customWidth="1"/>
  </cols>
  <sheetData>
    <row r="1" spans="1:14" ht="23.25" x14ac:dyDescent="0.35">
      <c r="A1" s="1" t="s">
        <v>185</v>
      </c>
      <c r="B1" s="1"/>
      <c r="N1" s="2" t="s">
        <v>54</v>
      </c>
    </row>
    <row r="2" spans="1:14" ht="15.75" thickBot="1" x14ac:dyDescent="0.3"/>
    <row r="3" spans="1:14" x14ac:dyDescent="0.25">
      <c r="A3" s="73"/>
      <c r="B3" s="78"/>
      <c r="C3" s="4"/>
      <c r="D3" s="3"/>
      <c r="E3" s="79"/>
      <c r="F3" s="6" t="s">
        <v>41</v>
      </c>
      <c r="G3" s="6"/>
      <c r="H3" s="6"/>
      <c r="I3" s="6"/>
      <c r="J3" s="5" t="s">
        <v>42</v>
      </c>
      <c r="K3" s="6"/>
      <c r="L3" s="6"/>
      <c r="M3" s="7"/>
      <c r="N3" s="8"/>
    </row>
    <row r="4" spans="1:14" ht="15.75" thickBot="1" x14ac:dyDescent="0.3">
      <c r="A4" s="74" t="s">
        <v>43</v>
      </c>
      <c r="B4" s="80" t="s">
        <v>44</v>
      </c>
      <c r="C4" s="22" t="s">
        <v>45</v>
      </c>
      <c r="D4" s="21" t="s">
        <v>46</v>
      </c>
      <c r="E4" s="81" t="s">
        <v>47</v>
      </c>
      <c r="F4" s="26" t="s">
        <v>48</v>
      </c>
      <c r="G4" s="24" t="s">
        <v>49</v>
      </c>
      <c r="H4" s="25" t="s">
        <v>50</v>
      </c>
      <c r="I4" s="25" t="s">
        <v>51</v>
      </c>
      <c r="J4" s="23" t="s">
        <v>48</v>
      </c>
      <c r="K4" s="12" t="s">
        <v>49</v>
      </c>
      <c r="L4" s="13" t="s">
        <v>50</v>
      </c>
      <c r="M4" s="14" t="s">
        <v>51</v>
      </c>
      <c r="N4" s="72" t="s">
        <v>52</v>
      </c>
    </row>
    <row r="5" spans="1:14" x14ac:dyDescent="0.25">
      <c r="A5" s="75" t="s">
        <v>53</v>
      </c>
      <c r="B5" s="62" t="s">
        <v>76</v>
      </c>
      <c r="C5" s="27">
        <v>2008</v>
      </c>
      <c r="D5" s="27" t="s">
        <v>10</v>
      </c>
      <c r="E5" s="63" t="s">
        <v>12</v>
      </c>
      <c r="F5" s="58">
        <v>4.4000000000000004</v>
      </c>
      <c r="G5" s="40">
        <v>7.25</v>
      </c>
      <c r="H5" s="40"/>
      <c r="I5" s="82">
        <f t="shared" ref="I5:I30" si="0">F5+G5-H5</f>
        <v>11.65</v>
      </c>
      <c r="J5" s="84">
        <v>3.9</v>
      </c>
      <c r="K5" s="17">
        <v>8.8000000000000007</v>
      </c>
      <c r="L5" s="17"/>
      <c r="M5" s="18">
        <f t="shared" ref="M5:M30" si="1">J5+K5-L5</f>
        <v>12.700000000000001</v>
      </c>
      <c r="N5" s="20">
        <f t="shared" ref="N5:N30" si="2">I5+M5</f>
        <v>24.35</v>
      </c>
    </row>
    <row r="6" spans="1:14" x14ac:dyDescent="0.25">
      <c r="A6" s="75" t="s">
        <v>159</v>
      </c>
      <c r="B6" s="62" t="s">
        <v>56</v>
      </c>
      <c r="C6" s="27">
        <v>2008</v>
      </c>
      <c r="D6" s="27" t="s">
        <v>23</v>
      </c>
      <c r="E6" s="63" t="s">
        <v>15</v>
      </c>
      <c r="F6" s="77">
        <v>3.7</v>
      </c>
      <c r="G6" s="28">
        <v>8.0500000000000007</v>
      </c>
      <c r="H6" s="28"/>
      <c r="I6" s="82">
        <f t="shared" si="0"/>
        <v>11.75</v>
      </c>
      <c r="J6" s="84">
        <v>3.9</v>
      </c>
      <c r="K6" s="17">
        <v>8.3000000000000007</v>
      </c>
      <c r="L6" s="17"/>
      <c r="M6" s="18">
        <f t="shared" si="1"/>
        <v>12.200000000000001</v>
      </c>
      <c r="N6" s="20">
        <f t="shared" si="2"/>
        <v>23.950000000000003</v>
      </c>
    </row>
    <row r="7" spans="1:14" x14ac:dyDescent="0.25">
      <c r="A7" s="75" t="s">
        <v>160</v>
      </c>
      <c r="B7" s="62" t="s">
        <v>60</v>
      </c>
      <c r="C7" s="27">
        <v>2008</v>
      </c>
      <c r="D7" s="27" t="s">
        <v>39</v>
      </c>
      <c r="E7" s="63" t="s">
        <v>153</v>
      </c>
      <c r="F7" s="58">
        <v>4.2</v>
      </c>
      <c r="G7" s="40">
        <v>7.3</v>
      </c>
      <c r="H7" s="40"/>
      <c r="I7" s="82">
        <f t="shared" si="0"/>
        <v>11.5</v>
      </c>
      <c r="J7" s="84">
        <v>4</v>
      </c>
      <c r="K7" s="17">
        <v>7.3</v>
      </c>
      <c r="L7" s="17"/>
      <c r="M7" s="18">
        <f t="shared" si="1"/>
        <v>11.3</v>
      </c>
      <c r="N7" s="20">
        <f t="shared" si="2"/>
        <v>22.8</v>
      </c>
    </row>
    <row r="8" spans="1:14" x14ac:dyDescent="0.25">
      <c r="A8" s="75" t="s">
        <v>161</v>
      </c>
      <c r="B8" s="62" t="s">
        <v>55</v>
      </c>
      <c r="C8" s="27">
        <v>2008</v>
      </c>
      <c r="D8" s="27" t="s">
        <v>23</v>
      </c>
      <c r="E8" s="63" t="s">
        <v>15</v>
      </c>
      <c r="F8" s="77">
        <v>3.7</v>
      </c>
      <c r="G8" s="28">
        <v>8.6999999999999993</v>
      </c>
      <c r="H8" s="28"/>
      <c r="I8" s="82">
        <f t="shared" si="0"/>
        <v>12.399999999999999</v>
      </c>
      <c r="J8" s="84">
        <v>3.9</v>
      </c>
      <c r="K8" s="17">
        <v>6.2</v>
      </c>
      <c r="L8" s="17"/>
      <c r="M8" s="18">
        <f t="shared" si="1"/>
        <v>10.1</v>
      </c>
      <c r="N8" s="20">
        <f t="shared" si="2"/>
        <v>22.5</v>
      </c>
    </row>
    <row r="9" spans="1:14" x14ac:dyDescent="0.25">
      <c r="A9" s="75" t="s">
        <v>187</v>
      </c>
      <c r="B9" s="62" t="s">
        <v>59</v>
      </c>
      <c r="C9" s="27">
        <v>2008</v>
      </c>
      <c r="D9" s="27" t="s">
        <v>39</v>
      </c>
      <c r="E9" s="63" t="s">
        <v>153</v>
      </c>
      <c r="F9" s="58">
        <v>4.0999999999999996</v>
      </c>
      <c r="G9" s="40">
        <v>6.7</v>
      </c>
      <c r="H9" s="40"/>
      <c r="I9" s="82">
        <f t="shared" si="0"/>
        <v>10.8</v>
      </c>
      <c r="J9" s="84">
        <v>3</v>
      </c>
      <c r="K9" s="17">
        <v>8.5500000000000007</v>
      </c>
      <c r="L9" s="17"/>
      <c r="M9" s="18">
        <f t="shared" si="1"/>
        <v>11.55</v>
      </c>
      <c r="N9" s="20">
        <f t="shared" si="2"/>
        <v>22.35</v>
      </c>
    </row>
    <row r="10" spans="1:14" x14ac:dyDescent="0.25">
      <c r="A10" s="75" t="s">
        <v>187</v>
      </c>
      <c r="B10" s="62" t="s">
        <v>78</v>
      </c>
      <c r="C10" s="27">
        <v>2008</v>
      </c>
      <c r="D10" s="27" t="s">
        <v>5</v>
      </c>
      <c r="E10" s="63" t="s">
        <v>6</v>
      </c>
      <c r="F10" s="58">
        <v>3.7</v>
      </c>
      <c r="G10" s="40">
        <v>7.3</v>
      </c>
      <c r="H10" s="40"/>
      <c r="I10" s="82">
        <f t="shared" si="0"/>
        <v>11</v>
      </c>
      <c r="J10" s="84">
        <v>3.1</v>
      </c>
      <c r="K10" s="17">
        <v>8.25</v>
      </c>
      <c r="L10" s="17"/>
      <c r="M10" s="18">
        <f t="shared" si="1"/>
        <v>11.35</v>
      </c>
      <c r="N10" s="20">
        <f t="shared" si="2"/>
        <v>22.35</v>
      </c>
    </row>
    <row r="11" spans="1:14" x14ac:dyDescent="0.25">
      <c r="A11" s="75" t="s">
        <v>188</v>
      </c>
      <c r="B11" s="62" t="s">
        <v>77</v>
      </c>
      <c r="C11" s="27">
        <v>2008</v>
      </c>
      <c r="D11" s="27" t="s">
        <v>10</v>
      </c>
      <c r="E11" s="63" t="s">
        <v>12</v>
      </c>
      <c r="F11" s="58">
        <v>3.7</v>
      </c>
      <c r="G11" s="40">
        <v>7.65</v>
      </c>
      <c r="H11" s="40"/>
      <c r="I11" s="82">
        <f>F11+G11-H11</f>
        <v>11.350000000000001</v>
      </c>
      <c r="J11" s="84">
        <v>3.3</v>
      </c>
      <c r="K11" s="17">
        <v>7.4</v>
      </c>
      <c r="L11" s="17"/>
      <c r="M11" s="18">
        <f>J11+K11-L11</f>
        <v>10.7</v>
      </c>
      <c r="N11" s="20">
        <f>I11+M11</f>
        <v>22.05</v>
      </c>
    </row>
    <row r="12" spans="1:14" x14ac:dyDescent="0.25">
      <c r="A12" s="75" t="s">
        <v>188</v>
      </c>
      <c r="B12" s="62" t="s">
        <v>58</v>
      </c>
      <c r="C12" s="27">
        <v>2008</v>
      </c>
      <c r="D12" s="27" t="s">
        <v>8</v>
      </c>
      <c r="E12" s="63" t="s">
        <v>9</v>
      </c>
      <c r="F12" s="58">
        <v>3.7</v>
      </c>
      <c r="G12" s="40">
        <v>8.15</v>
      </c>
      <c r="H12" s="40"/>
      <c r="I12" s="82">
        <f>F12+G12-H12</f>
        <v>11.850000000000001</v>
      </c>
      <c r="J12" s="84">
        <v>2.8</v>
      </c>
      <c r="K12" s="17">
        <v>7.4</v>
      </c>
      <c r="L12" s="17"/>
      <c r="M12" s="18">
        <f>J12+K12-L12</f>
        <v>10.199999999999999</v>
      </c>
      <c r="N12" s="20">
        <f>I12+M12</f>
        <v>22.05</v>
      </c>
    </row>
    <row r="13" spans="1:14" x14ac:dyDescent="0.25">
      <c r="A13" s="75" t="s">
        <v>157</v>
      </c>
      <c r="B13" s="62" t="s">
        <v>80</v>
      </c>
      <c r="C13" s="27">
        <v>2008</v>
      </c>
      <c r="D13" s="27" t="s">
        <v>37</v>
      </c>
      <c r="E13" s="63" t="s">
        <v>28</v>
      </c>
      <c r="F13" s="58">
        <v>3.7</v>
      </c>
      <c r="G13" s="40">
        <v>7.2</v>
      </c>
      <c r="H13" s="40"/>
      <c r="I13" s="82">
        <f t="shared" si="0"/>
        <v>10.9</v>
      </c>
      <c r="J13" s="84">
        <v>2.1</v>
      </c>
      <c r="K13" s="17">
        <v>8.8000000000000007</v>
      </c>
      <c r="L13" s="17"/>
      <c r="M13" s="18">
        <f t="shared" si="1"/>
        <v>10.9</v>
      </c>
      <c r="N13" s="20">
        <f t="shared" si="2"/>
        <v>21.8</v>
      </c>
    </row>
    <row r="14" spans="1:14" x14ac:dyDescent="0.25">
      <c r="A14" s="75" t="s">
        <v>189</v>
      </c>
      <c r="B14" s="62" t="s">
        <v>75</v>
      </c>
      <c r="C14" s="27">
        <v>2008</v>
      </c>
      <c r="D14" s="27" t="s">
        <v>10</v>
      </c>
      <c r="E14" s="63" t="s">
        <v>12</v>
      </c>
      <c r="F14" s="58">
        <v>3.7</v>
      </c>
      <c r="G14" s="40">
        <v>6.75</v>
      </c>
      <c r="H14" s="40"/>
      <c r="I14" s="82">
        <f>F14+G14-H14</f>
        <v>10.45</v>
      </c>
      <c r="J14" s="84">
        <v>3.2</v>
      </c>
      <c r="K14" s="17">
        <v>8.0500000000000007</v>
      </c>
      <c r="L14" s="17"/>
      <c r="M14" s="18">
        <f>J14+K14-L14</f>
        <v>11.25</v>
      </c>
      <c r="N14" s="20">
        <f>I14+M14</f>
        <v>21.7</v>
      </c>
    </row>
    <row r="15" spans="1:14" x14ac:dyDescent="0.25">
      <c r="A15" s="75" t="s">
        <v>189</v>
      </c>
      <c r="B15" s="62" t="s">
        <v>61</v>
      </c>
      <c r="C15" s="27">
        <v>2008</v>
      </c>
      <c r="D15" s="27" t="s">
        <v>39</v>
      </c>
      <c r="E15" s="63" t="s">
        <v>153</v>
      </c>
      <c r="F15" s="58">
        <v>3.7</v>
      </c>
      <c r="G15" s="40">
        <v>7.4</v>
      </c>
      <c r="H15" s="40"/>
      <c r="I15" s="82">
        <f>F15+G15-H15</f>
        <v>11.100000000000001</v>
      </c>
      <c r="J15" s="84">
        <v>3.5</v>
      </c>
      <c r="K15" s="17">
        <v>7.1</v>
      </c>
      <c r="L15" s="17"/>
      <c r="M15" s="18">
        <f>J15+K15-L15</f>
        <v>10.6</v>
      </c>
      <c r="N15" s="20">
        <f>I15+M15</f>
        <v>21.700000000000003</v>
      </c>
    </row>
    <row r="16" spans="1:14" x14ac:dyDescent="0.25">
      <c r="A16" s="75" t="s">
        <v>189</v>
      </c>
      <c r="B16" s="62" t="s">
        <v>79</v>
      </c>
      <c r="C16" s="27">
        <v>2008</v>
      </c>
      <c r="D16" s="27" t="s">
        <v>5</v>
      </c>
      <c r="E16" s="63" t="s">
        <v>7</v>
      </c>
      <c r="F16" s="58">
        <v>3.7</v>
      </c>
      <c r="G16" s="40">
        <v>7.5</v>
      </c>
      <c r="H16" s="40"/>
      <c r="I16" s="82">
        <f t="shared" si="0"/>
        <v>11.2</v>
      </c>
      <c r="J16" s="84">
        <v>3.5</v>
      </c>
      <c r="K16" s="17">
        <v>7</v>
      </c>
      <c r="L16" s="17"/>
      <c r="M16" s="18">
        <f t="shared" si="1"/>
        <v>10.5</v>
      </c>
      <c r="N16" s="20">
        <f t="shared" si="2"/>
        <v>21.7</v>
      </c>
    </row>
    <row r="17" spans="1:14" x14ac:dyDescent="0.25">
      <c r="A17" s="75" t="s">
        <v>168</v>
      </c>
      <c r="B17" s="62" t="s">
        <v>62</v>
      </c>
      <c r="C17" s="27">
        <v>2008</v>
      </c>
      <c r="D17" s="27" t="s">
        <v>21</v>
      </c>
      <c r="E17" s="63" t="s">
        <v>27</v>
      </c>
      <c r="F17" s="58">
        <v>4.0999999999999996</v>
      </c>
      <c r="G17" s="40">
        <v>6.7</v>
      </c>
      <c r="H17" s="40"/>
      <c r="I17" s="82">
        <f t="shared" si="0"/>
        <v>10.8</v>
      </c>
      <c r="J17" s="84">
        <v>2.5</v>
      </c>
      <c r="K17" s="17">
        <v>8.1999999999999993</v>
      </c>
      <c r="L17" s="17"/>
      <c r="M17" s="18">
        <f t="shared" si="1"/>
        <v>10.7</v>
      </c>
      <c r="N17" s="20">
        <f t="shared" si="2"/>
        <v>21.5</v>
      </c>
    </row>
    <row r="18" spans="1:14" x14ac:dyDescent="0.25">
      <c r="A18" s="75" t="s">
        <v>169</v>
      </c>
      <c r="B18" s="62" t="s">
        <v>71</v>
      </c>
      <c r="C18" s="27">
        <v>2008</v>
      </c>
      <c r="D18" s="27" t="s">
        <v>32</v>
      </c>
      <c r="E18" s="63" t="s">
        <v>33</v>
      </c>
      <c r="F18" s="58">
        <v>2</v>
      </c>
      <c r="G18" s="40">
        <v>8.6</v>
      </c>
      <c r="H18" s="40"/>
      <c r="I18" s="82">
        <f t="shared" si="0"/>
        <v>10.6</v>
      </c>
      <c r="J18" s="84">
        <v>1.8</v>
      </c>
      <c r="K18" s="17">
        <v>9</v>
      </c>
      <c r="L18" s="17"/>
      <c r="M18" s="18">
        <f t="shared" si="1"/>
        <v>10.8</v>
      </c>
      <c r="N18" s="20">
        <f t="shared" si="2"/>
        <v>21.4</v>
      </c>
    </row>
    <row r="19" spans="1:14" x14ac:dyDescent="0.25">
      <c r="A19" s="75" t="s">
        <v>170</v>
      </c>
      <c r="B19" s="62" t="s">
        <v>70</v>
      </c>
      <c r="C19" s="109">
        <v>2009</v>
      </c>
      <c r="D19" s="27" t="s">
        <v>32</v>
      </c>
      <c r="E19" s="63" t="s">
        <v>33</v>
      </c>
      <c r="F19" s="58">
        <v>2</v>
      </c>
      <c r="G19" s="40">
        <v>8.9</v>
      </c>
      <c r="H19" s="40"/>
      <c r="I19" s="82">
        <f t="shared" si="0"/>
        <v>10.9</v>
      </c>
      <c r="J19" s="84">
        <v>1.8</v>
      </c>
      <c r="K19" s="17">
        <v>8.6</v>
      </c>
      <c r="L19" s="17"/>
      <c r="M19" s="18">
        <f t="shared" si="1"/>
        <v>10.4</v>
      </c>
      <c r="N19" s="20">
        <f t="shared" si="2"/>
        <v>21.3</v>
      </c>
    </row>
    <row r="20" spans="1:14" x14ac:dyDescent="0.25">
      <c r="A20" s="75" t="s">
        <v>171</v>
      </c>
      <c r="B20" s="62" t="s">
        <v>57</v>
      </c>
      <c r="C20" s="27">
        <v>2008</v>
      </c>
      <c r="D20" s="27" t="s">
        <v>8</v>
      </c>
      <c r="E20" s="63" t="s">
        <v>9</v>
      </c>
      <c r="F20" s="58">
        <v>2.1</v>
      </c>
      <c r="G20" s="40">
        <v>8.8000000000000007</v>
      </c>
      <c r="H20" s="40"/>
      <c r="I20" s="82">
        <f t="shared" si="0"/>
        <v>10.9</v>
      </c>
      <c r="J20" s="84">
        <v>2.5</v>
      </c>
      <c r="K20" s="17">
        <v>7.55</v>
      </c>
      <c r="L20" s="17"/>
      <c r="M20" s="18">
        <f t="shared" si="1"/>
        <v>10.050000000000001</v>
      </c>
      <c r="N20" s="20">
        <f t="shared" si="2"/>
        <v>20.950000000000003</v>
      </c>
    </row>
    <row r="21" spans="1:14" x14ac:dyDescent="0.25">
      <c r="A21" s="75" t="s">
        <v>172</v>
      </c>
      <c r="B21" s="62" t="s">
        <v>72</v>
      </c>
      <c r="C21" s="27">
        <v>2008</v>
      </c>
      <c r="D21" s="27" t="s">
        <v>32</v>
      </c>
      <c r="E21" s="63" t="s">
        <v>33</v>
      </c>
      <c r="F21" s="58">
        <v>2.5</v>
      </c>
      <c r="G21" s="40">
        <v>7.7</v>
      </c>
      <c r="H21" s="40"/>
      <c r="I21" s="82">
        <f t="shared" si="0"/>
        <v>10.199999999999999</v>
      </c>
      <c r="J21" s="84">
        <v>1.8</v>
      </c>
      <c r="K21" s="17">
        <v>8.9</v>
      </c>
      <c r="L21" s="17"/>
      <c r="M21" s="18">
        <f t="shared" si="1"/>
        <v>10.700000000000001</v>
      </c>
      <c r="N21" s="20">
        <f t="shared" si="2"/>
        <v>20.9</v>
      </c>
    </row>
    <row r="22" spans="1:14" x14ac:dyDescent="0.25">
      <c r="A22" s="75" t="s">
        <v>173</v>
      </c>
      <c r="B22" s="62" t="s">
        <v>73</v>
      </c>
      <c r="C22" s="27">
        <v>2008</v>
      </c>
      <c r="D22" s="27" t="s">
        <v>16</v>
      </c>
      <c r="E22" s="63" t="s">
        <v>17</v>
      </c>
      <c r="F22" s="58">
        <v>2</v>
      </c>
      <c r="G22" s="40">
        <v>7.8</v>
      </c>
      <c r="H22" s="40"/>
      <c r="I22" s="82">
        <f t="shared" si="0"/>
        <v>9.8000000000000007</v>
      </c>
      <c r="J22" s="84">
        <v>2.1</v>
      </c>
      <c r="K22" s="17">
        <v>7.6</v>
      </c>
      <c r="L22" s="17"/>
      <c r="M22" s="18">
        <f t="shared" si="1"/>
        <v>9.6999999999999993</v>
      </c>
      <c r="N22" s="20">
        <f t="shared" si="2"/>
        <v>19.5</v>
      </c>
    </row>
    <row r="23" spans="1:14" x14ac:dyDescent="0.25">
      <c r="A23" s="75" t="s">
        <v>174</v>
      </c>
      <c r="B23" s="62" t="s">
        <v>69</v>
      </c>
      <c r="C23" s="109">
        <v>2009</v>
      </c>
      <c r="D23" s="27" t="s">
        <v>32</v>
      </c>
      <c r="E23" s="63" t="s">
        <v>33</v>
      </c>
      <c r="F23" s="58">
        <v>2</v>
      </c>
      <c r="G23" s="40">
        <v>8.25</v>
      </c>
      <c r="H23" s="40"/>
      <c r="I23" s="82">
        <f t="shared" si="0"/>
        <v>10.25</v>
      </c>
      <c r="J23" s="84">
        <v>1.8</v>
      </c>
      <c r="K23" s="17">
        <v>7.4</v>
      </c>
      <c r="L23" s="17"/>
      <c r="M23" s="18">
        <f t="shared" si="1"/>
        <v>9.2000000000000011</v>
      </c>
      <c r="N23" s="20">
        <f t="shared" si="2"/>
        <v>19.450000000000003</v>
      </c>
    </row>
    <row r="24" spans="1:14" x14ac:dyDescent="0.25">
      <c r="A24" s="75" t="s">
        <v>175</v>
      </c>
      <c r="B24" s="62" t="s">
        <v>66</v>
      </c>
      <c r="C24" s="27">
        <v>2008</v>
      </c>
      <c r="D24" s="27" t="s">
        <v>35</v>
      </c>
      <c r="E24" s="63" t="s">
        <v>40</v>
      </c>
      <c r="F24" s="58">
        <v>2</v>
      </c>
      <c r="G24" s="40">
        <v>7.7</v>
      </c>
      <c r="H24" s="40"/>
      <c r="I24" s="82">
        <f t="shared" si="0"/>
        <v>9.6999999999999993</v>
      </c>
      <c r="J24" s="84">
        <v>1.6</v>
      </c>
      <c r="K24" s="17">
        <v>8</v>
      </c>
      <c r="L24" s="17"/>
      <c r="M24" s="18">
        <f t="shared" si="1"/>
        <v>9.6</v>
      </c>
      <c r="N24" s="20">
        <f t="shared" si="2"/>
        <v>19.299999999999997</v>
      </c>
    </row>
    <row r="25" spans="1:14" x14ac:dyDescent="0.25">
      <c r="A25" s="75" t="s">
        <v>176</v>
      </c>
      <c r="B25" s="62" t="s">
        <v>65</v>
      </c>
      <c r="C25" s="27">
        <v>2008</v>
      </c>
      <c r="D25" s="27" t="s">
        <v>35</v>
      </c>
      <c r="E25" s="63" t="s">
        <v>40</v>
      </c>
      <c r="F25" s="58">
        <v>2</v>
      </c>
      <c r="G25" s="40">
        <v>7.5</v>
      </c>
      <c r="H25" s="40"/>
      <c r="I25" s="82">
        <f t="shared" si="0"/>
        <v>9.5</v>
      </c>
      <c r="J25" s="84">
        <v>1.6</v>
      </c>
      <c r="K25" s="17">
        <v>8.1</v>
      </c>
      <c r="L25" s="17"/>
      <c r="M25" s="18">
        <f t="shared" si="1"/>
        <v>9.6999999999999993</v>
      </c>
      <c r="N25" s="20">
        <f t="shared" si="2"/>
        <v>19.2</v>
      </c>
    </row>
    <row r="26" spans="1:14" x14ac:dyDescent="0.25">
      <c r="A26" s="75" t="s">
        <v>177</v>
      </c>
      <c r="B26" s="62" t="s">
        <v>74</v>
      </c>
      <c r="C26" s="27">
        <v>2009</v>
      </c>
      <c r="D26" s="27" t="s">
        <v>10</v>
      </c>
      <c r="E26" s="63" t="s">
        <v>12</v>
      </c>
      <c r="F26" s="58">
        <v>2</v>
      </c>
      <c r="G26" s="40">
        <v>7.5</v>
      </c>
      <c r="H26" s="40"/>
      <c r="I26" s="82">
        <f t="shared" si="0"/>
        <v>9.5</v>
      </c>
      <c r="J26" s="84">
        <v>2.2000000000000002</v>
      </c>
      <c r="K26" s="17">
        <v>7.45</v>
      </c>
      <c r="L26" s="17"/>
      <c r="M26" s="18">
        <f t="shared" si="1"/>
        <v>9.65</v>
      </c>
      <c r="N26" s="20">
        <f t="shared" si="2"/>
        <v>19.149999999999999</v>
      </c>
    </row>
    <row r="27" spans="1:14" x14ac:dyDescent="0.25">
      <c r="A27" s="75" t="s">
        <v>178</v>
      </c>
      <c r="B27" s="62" t="s">
        <v>67</v>
      </c>
      <c r="C27" s="27">
        <v>2008</v>
      </c>
      <c r="D27" s="27" t="s">
        <v>35</v>
      </c>
      <c r="E27" s="63" t="s">
        <v>40</v>
      </c>
      <c r="F27" s="58">
        <v>2</v>
      </c>
      <c r="G27" s="40">
        <v>7.15</v>
      </c>
      <c r="H27" s="40"/>
      <c r="I27" s="82">
        <f t="shared" si="0"/>
        <v>9.15</v>
      </c>
      <c r="J27" s="84">
        <v>1.6</v>
      </c>
      <c r="K27" s="17">
        <v>8.3000000000000007</v>
      </c>
      <c r="L27" s="17"/>
      <c r="M27" s="18">
        <f t="shared" si="1"/>
        <v>9.9</v>
      </c>
      <c r="N27" s="20">
        <f t="shared" si="2"/>
        <v>19.05</v>
      </c>
    </row>
    <row r="28" spans="1:14" x14ac:dyDescent="0.25">
      <c r="A28" s="75" t="s">
        <v>179</v>
      </c>
      <c r="B28" s="62" t="s">
        <v>64</v>
      </c>
      <c r="C28" s="27">
        <v>2009</v>
      </c>
      <c r="D28" s="27" t="s">
        <v>35</v>
      </c>
      <c r="E28" s="63" t="s">
        <v>40</v>
      </c>
      <c r="F28" s="58">
        <v>2</v>
      </c>
      <c r="G28" s="40">
        <v>7.35</v>
      </c>
      <c r="H28" s="40"/>
      <c r="I28" s="82">
        <f t="shared" si="0"/>
        <v>9.35</v>
      </c>
      <c r="J28" s="84">
        <v>1.6</v>
      </c>
      <c r="K28" s="17">
        <v>7.05</v>
      </c>
      <c r="L28" s="17"/>
      <c r="M28" s="18">
        <f t="shared" si="1"/>
        <v>8.65</v>
      </c>
      <c r="N28" s="20">
        <f t="shared" si="2"/>
        <v>18</v>
      </c>
    </row>
    <row r="29" spans="1:14" x14ac:dyDescent="0.25">
      <c r="A29" s="75" t="s">
        <v>180</v>
      </c>
      <c r="B29" s="62" t="s">
        <v>68</v>
      </c>
      <c r="C29" s="27">
        <v>2008</v>
      </c>
      <c r="D29" s="27" t="s">
        <v>35</v>
      </c>
      <c r="E29" s="63" t="s">
        <v>40</v>
      </c>
      <c r="F29" s="58">
        <v>2</v>
      </c>
      <c r="G29" s="40">
        <v>7</v>
      </c>
      <c r="H29" s="40"/>
      <c r="I29" s="82">
        <f t="shared" si="0"/>
        <v>9</v>
      </c>
      <c r="J29" s="84">
        <v>1.6</v>
      </c>
      <c r="K29" s="17">
        <v>6.5</v>
      </c>
      <c r="L29" s="17"/>
      <c r="M29" s="18">
        <f t="shared" si="1"/>
        <v>8.1</v>
      </c>
      <c r="N29" s="20">
        <f t="shared" si="2"/>
        <v>17.100000000000001</v>
      </c>
    </row>
    <row r="30" spans="1:14" ht="15.75" thickBot="1" x14ac:dyDescent="0.3">
      <c r="A30" s="76" t="s">
        <v>181</v>
      </c>
      <c r="B30" s="64" t="s">
        <v>63</v>
      </c>
      <c r="C30" s="45">
        <v>2009</v>
      </c>
      <c r="D30" s="45" t="s">
        <v>35</v>
      </c>
      <c r="E30" s="65" t="s">
        <v>40</v>
      </c>
      <c r="F30" s="59">
        <v>2</v>
      </c>
      <c r="G30" s="46">
        <v>6.7</v>
      </c>
      <c r="H30" s="46"/>
      <c r="I30" s="83">
        <f t="shared" si="0"/>
        <v>8.6999999999999993</v>
      </c>
      <c r="J30" s="85">
        <v>1.6</v>
      </c>
      <c r="K30" s="70">
        <v>6.4</v>
      </c>
      <c r="L30" s="70"/>
      <c r="M30" s="86">
        <f t="shared" si="1"/>
        <v>8</v>
      </c>
      <c r="N30" s="71">
        <f t="shared" si="2"/>
        <v>16.7</v>
      </c>
    </row>
    <row r="32" spans="1:14" x14ac:dyDescent="0.25">
      <c r="A32" s="37" t="s">
        <v>152</v>
      </c>
      <c r="N32" s="38" t="s">
        <v>151</v>
      </c>
    </row>
  </sheetData>
  <sortState ref="B5:N30">
    <sortCondition descending="1" ref="N5:N30"/>
  </sortState>
  <pageMargins left="0.51181102362204722" right="0.51181102362204722" top="0.78740157480314965" bottom="0.78740157480314965" header="0.31496062992125984" footer="0.31496062992125984"/>
  <pageSetup paperSize="9" orientation="landscape" horizontalDpi="4294967294" verticalDpi="4294967294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workbookViewId="0">
      <selection activeCell="E33" sqref="E33"/>
    </sheetView>
  </sheetViews>
  <sheetFormatPr defaultRowHeight="15" x14ac:dyDescent="0.25"/>
  <cols>
    <col min="1" max="1" width="6.42578125" customWidth="1"/>
    <col min="2" max="2" width="19.5703125" bestFit="1" customWidth="1"/>
    <col min="3" max="3" width="6.42578125" bestFit="1" customWidth="1"/>
    <col min="4" max="4" width="23.140625" customWidth="1"/>
    <col min="5" max="5" width="20.140625" bestFit="1" customWidth="1"/>
    <col min="6" max="6" width="5.85546875" customWidth="1"/>
    <col min="7" max="7" width="4.28515625" bestFit="1" customWidth="1"/>
    <col min="8" max="8" width="3.28515625" bestFit="1" customWidth="1"/>
    <col min="9" max="9" width="7.140625" bestFit="1" customWidth="1"/>
    <col min="10" max="10" width="5.85546875" customWidth="1"/>
    <col min="11" max="11" width="4.28515625" bestFit="1" customWidth="1"/>
    <col min="12" max="12" width="3.28515625" bestFit="1" customWidth="1"/>
    <col min="13" max="13" width="7.140625" bestFit="1" customWidth="1"/>
    <col min="14" max="14" width="8" customWidth="1"/>
  </cols>
  <sheetData>
    <row r="1" spans="1:14" ht="23.25" x14ac:dyDescent="0.35">
      <c r="A1" s="1" t="s">
        <v>185</v>
      </c>
      <c r="B1" s="1"/>
      <c r="N1" s="2" t="s">
        <v>204</v>
      </c>
    </row>
    <row r="2" spans="1:14" ht="15.75" thickBot="1" x14ac:dyDescent="0.3"/>
    <row r="3" spans="1:14" x14ac:dyDescent="0.25">
      <c r="A3" s="73"/>
      <c r="B3" s="78"/>
      <c r="C3" s="4"/>
      <c r="D3" s="3"/>
      <c r="E3" s="79"/>
      <c r="F3" s="6" t="s">
        <v>41</v>
      </c>
      <c r="G3" s="6"/>
      <c r="H3" s="6"/>
      <c r="I3" s="6"/>
      <c r="J3" s="5" t="s">
        <v>42</v>
      </c>
      <c r="K3" s="6"/>
      <c r="L3" s="6"/>
      <c r="M3" s="7"/>
      <c r="N3" s="8"/>
    </row>
    <row r="4" spans="1:14" ht="15.75" thickBot="1" x14ac:dyDescent="0.3">
      <c r="A4" s="95" t="s">
        <v>43</v>
      </c>
      <c r="B4" s="103" t="s">
        <v>44</v>
      </c>
      <c r="C4" s="10" t="s">
        <v>45</v>
      </c>
      <c r="D4" s="9" t="s">
        <v>46</v>
      </c>
      <c r="E4" s="104" t="s">
        <v>47</v>
      </c>
      <c r="F4" s="15" t="s">
        <v>48</v>
      </c>
      <c r="G4" s="12" t="s">
        <v>49</v>
      </c>
      <c r="H4" s="13" t="s">
        <v>50</v>
      </c>
      <c r="I4" s="13" t="s">
        <v>51</v>
      </c>
      <c r="J4" s="11" t="s">
        <v>48</v>
      </c>
      <c r="K4" s="12" t="s">
        <v>49</v>
      </c>
      <c r="L4" s="13" t="s">
        <v>50</v>
      </c>
      <c r="M4" s="14" t="s">
        <v>51</v>
      </c>
      <c r="N4" s="39" t="s">
        <v>52</v>
      </c>
    </row>
    <row r="5" spans="1:14" x14ac:dyDescent="0.25">
      <c r="A5" s="88" t="s">
        <v>53</v>
      </c>
      <c r="B5" s="60" t="s">
        <v>85</v>
      </c>
      <c r="C5" s="42">
        <v>2006</v>
      </c>
      <c r="D5" s="42" t="s">
        <v>13</v>
      </c>
      <c r="E5" s="61" t="s">
        <v>14</v>
      </c>
      <c r="F5" s="19">
        <v>3.4</v>
      </c>
      <c r="G5" s="17">
        <v>7.95</v>
      </c>
      <c r="H5" s="66"/>
      <c r="I5" s="94">
        <f t="shared" ref="I5:I44" si="0">F5+G5-H5</f>
        <v>11.35</v>
      </c>
      <c r="J5" s="16">
        <v>4.5</v>
      </c>
      <c r="K5" s="17">
        <v>8.6</v>
      </c>
      <c r="L5" s="66"/>
      <c r="M5" s="101">
        <f t="shared" ref="M5:M44" si="1">J5+K5-L5</f>
        <v>13.1</v>
      </c>
      <c r="N5" s="20">
        <f t="shared" ref="N5:N44" si="2">I5+M5</f>
        <v>24.45</v>
      </c>
    </row>
    <row r="6" spans="1:14" x14ac:dyDescent="0.25">
      <c r="A6" s="96" t="s">
        <v>159</v>
      </c>
      <c r="B6" s="62" t="s">
        <v>86</v>
      </c>
      <c r="C6" s="27">
        <v>2006</v>
      </c>
      <c r="D6" s="27" t="s">
        <v>13</v>
      </c>
      <c r="E6" s="63" t="s">
        <v>14</v>
      </c>
      <c r="F6" s="77">
        <v>3.9</v>
      </c>
      <c r="G6" s="28">
        <v>7.45</v>
      </c>
      <c r="H6" s="68"/>
      <c r="I6" s="100">
        <f t="shared" si="0"/>
        <v>11.35</v>
      </c>
      <c r="J6" s="84">
        <v>4.5</v>
      </c>
      <c r="K6" s="17">
        <v>8.3000000000000007</v>
      </c>
      <c r="L6" s="66"/>
      <c r="M6" s="101">
        <f t="shared" si="1"/>
        <v>12.8</v>
      </c>
      <c r="N6" s="20">
        <f t="shared" si="2"/>
        <v>24.15</v>
      </c>
    </row>
    <row r="7" spans="1:14" x14ac:dyDescent="0.25">
      <c r="A7" s="96" t="s">
        <v>160</v>
      </c>
      <c r="B7" s="62" t="s">
        <v>84</v>
      </c>
      <c r="C7" s="27">
        <v>2007</v>
      </c>
      <c r="D7" s="27" t="s">
        <v>13</v>
      </c>
      <c r="E7" s="63" t="s">
        <v>14</v>
      </c>
      <c r="F7" s="77">
        <v>3.1</v>
      </c>
      <c r="G7" s="28">
        <v>8.0500000000000007</v>
      </c>
      <c r="H7" s="68"/>
      <c r="I7" s="100">
        <f t="shared" si="0"/>
        <v>11.15</v>
      </c>
      <c r="J7" s="84">
        <v>4.3</v>
      </c>
      <c r="K7" s="17">
        <v>8.1</v>
      </c>
      <c r="L7" s="66"/>
      <c r="M7" s="101">
        <f t="shared" si="1"/>
        <v>12.399999999999999</v>
      </c>
      <c r="N7" s="20">
        <f t="shared" si="2"/>
        <v>23.549999999999997</v>
      </c>
    </row>
    <row r="8" spans="1:14" x14ac:dyDescent="0.25">
      <c r="A8" s="96" t="s">
        <v>161</v>
      </c>
      <c r="B8" s="62" t="s">
        <v>83</v>
      </c>
      <c r="C8" s="27">
        <v>2006</v>
      </c>
      <c r="D8" s="27" t="s">
        <v>10</v>
      </c>
      <c r="E8" s="63" t="s">
        <v>11</v>
      </c>
      <c r="F8" s="77">
        <v>3.8</v>
      </c>
      <c r="G8" s="28">
        <v>7.4</v>
      </c>
      <c r="H8" s="68"/>
      <c r="I8" s="100">
        <f t="shared" si="0"/>
        <v>11.2</v>
      </c>
      <c r="J8" s="84">
        <v>5.0999999999999996</v>
      </c>
      <c r="K8" s="17">
        <v>6.95</v>
      </c>
      <c r="L8" s="66"/>
      <c r="M8" s="18">
        <f t="shared" si="1"/>
        <v>12.05</v>
      </c>
      <c r="N8" s="20">
        <f t="shared" si="2"/>
        <v>23.25</v>
      </c>
    </row>
    <row r="9" spans="1:14" x14ac:dyDescent="0.25">
      <c r="A9" s="96" t="s">
        <v>162</v>
      </c>
      <c r="B9" s="62" t="s">
        <v>112</v>
      </c>
      <c r="C9" s="27">
        <v>2006</v>
      </c>
      <c r="D9" s="27" t="s">
        <v>32</v>
      </c>
      <c r="E9" s="63" t="s">
        <v>34</v>
      </c>
      <c r="F9" s="77">
        <v>2.9</v>
      </c>
      <c r="G9" s="28">
        <v>7.95</v>
      </c>
      <c r="H9" s="68"/>
      <c r="I9" s="100">
        <f t="shared" si="0"/>
        <v>10.85</v>
      </c>
      <c r="J9" s="84">
        <v>4.5</v>
      </c>
      <c r="K9" s="17">
        <v>7.7</v>
      </c>
      <c r="L9" s="66"/>
      <c r="M9" s="101">
        <f t="shared" si="1"/>
        <v>12.2</v>
      </c>
      <c r="N9" s="20">
        <f t="shared" si="2"/>
        <v>23.049999999999997</v>
      </c>
    </row>
    <row r="10" spans="1:14" x14ac:dyDescent="0.25">
      <c r="A10" s="96" t="s">
        <v>163</v>
      </c>
      <c r="B10" s="62" t="s">
        <v>119</v>
      </c>
      <c r="C10" s="27">
        <v>2006</v>
      </c>
      <c r="D10" s="27" t="s">
        <v>23</v>
      </c>
      <c r="E10" s="63" t="s">
        <v>15</v>
      </c>
      <c r="F10" s="77">
        <v>2.7</v>
      </c>
      <c r="G10" s="28">
        <v>7.45</v>
      </c>
      <c r="H10" s="68"/>
      <c r="I10" s="82">
        <f t="shared" si="0"/>
        <v>10.15</v>
      </c>
      <c r="J10" s="84">
        <v>4.0999999999999996</v>
      </c>
      <c r="K10" s="17">
        <v>8.5500000000000007</v>
      </c>
      <c r="L10" s="66"/>
      <c r="M10" s="101">
        <f t="shared" si="1"/>
        <v>12.65</v>
      </c>
      <c r="N10" s="20">
        <f t="shared" si="2"/>
        <v>22.8</v>
      </c>
    </row>
    <row r="11" spans="1:14" x14ac:dyDescent="0.25">
      <c r="A11" s="96" t="s">
        <v>164</v>
      </c>
      <c r="B11" s="62" t="s">
        <v>109</v>
      </c>
      <c r="C11" s="27">
        <v>2007</v>
      </c>
      <c r="D11" s="27" t="s">
        <v>5</v>
      </c>
      <c r="E11" s="63" t="s">
        <v>7</v>
      </c>
      <c r="F11" s="77">
        <v>2.7</v>
      </c>
      <c r="G11" s="28">
        <v>7.4</v>
      </c>
      <c r="H11" s="68"/>
      <c r="I11" s="82">
        <f t="shared" si="0"/>
        <v>10.100000000000001</v>
      </c>
      <c r="J11" s="84">
        <v>4.5</v>
      </c>
      <c r="K11" s="17">
        <v>8.15</v>
      </c>
      <c r="L11" s="66"/>
      <c r="M11" s="101">
        <f t="shared" si="1"/>
        <v>12.65</v>
      </c>
      <c r="N11" s="20">
        <f t="shared" si="2"/>
        <v>22.75</v>
      </c>
    </row>
    <row r="12" spans="1:14" x14ac:dyDescent="0.25">
      <c r="A12" s="96" t="s">
        <v>158</v>
      </c>
      <c r="B12" s="62" t="s">
        <v>93</v>
      </c>
      <c r="C12" s="27">
        <v>2007</v>
      </c>
      <c r="D12" s="27" t="s">
        <v>32</v>
      </c>
      <c r="E12" s="63" t="s">
        <v>33</v>
      </c>
      <c r="F12" s="77">
        <v>2.7</v>
      </c>
      <c r="G12" s="28">
        <v>7.65</v>
      </c>
      <c r="H12" s="68"/>
      <c r="I12" s="82">
        <f t="shared" si="0"/>
        <v>10.350000000000001</v>
      </c>
      <c r="J12" s="84">
        <v>4.5</v>
      </c>
      <c r="K12" s="17">
        <v>7.65</v>
      </c>
      <c r="L12" s="66"/>
      <c r="M12" s="18">
        <f t="shared" si="1"/>
        <v>12.15</v>
      </c>
      <c r="N12" s="20">
        <f t="shared" si="2"/>
        <v>22.5</v>
      </c>
    </row>
    <row r="13" spans="1:14" x14ac:dyDescent="0.25">
      <c r="A13" s="96" t="s">
        <v>199</v>
      </c>
      <c r="B13" s="62" t="s">
        <v>100</v>
      </c>
      <c r="C13" s="27">
        <v>2006</v>
      </c>
      <c r="D13" s="27" t="s">
        <v>35</v>
      </c>
      <c r="E13" s="63" t="s">
        <v>36</v>
      </c>
      <c r="F13" s="77">
        <v>2.7</v>
      </c>
      <c r="G13" s="28">
        <v>7.65</v>
      </c>
      <c r="H13" s="68"/>
      <c r="I13" s="82">
        <f t="shared" si="0"/>
        <v>10.350000000000001</v>
      </c>
      <c r="J13" s="84">
        <v>3.9</v>
      </c>
      <c r="K13" s="17">
        <v>8.0500000000000007</v>
      </c>
      <c r="L13" s="66"/>
      <c r="M13" s="18">
        <f t="shared" si="1"/>
        <v>11.950000000000001</v>
      </c>
      <c r="N13" s="20">
        <f t="shared" si="2"/>
        <v>22.300000000000004</v>
      </c>
    </row>
    <row r="14" spans="1:14" x14ac:dyDescent="0.25">
      <c r="A14" s="96" t="s">
        <v>199</v>
      </c>
      <c r="B14" s="62" t="s">
        <v>99</v>
      </c>
      <c r="C14" s="27">
        <v>2007</v>
      </c>
      <c r="D14" s="27" t="s">
        <v>35</v>
      </c>
      <c r="E14" s="63" t="s">
        <v>36</v>
      </c>
      <c r="F14" s="77">
        <v>2.7</v>
      </c>
      <c r="G14" s="28">
        <v>7.8</v>
      </c>
      <c r="H14" s="68"/>
      <c r="I14" s="82">
        <f t="shared" si="0"/>
        <v>10.5</v>
      </c>
      <c r="J14" s="84">
        <v>3.7</v>
      </c>
      <c r="K14" s="17">
        <v>8.1</v>
      </c>
      <c r="L14" s="66"/>
      <c r="M14" s="18">
        <f t="shared" si="1"/>
        <v>11.8</v>
      </c>
      <c r="N14" s="20">
        <f t="shared" si="2"/>
        <v>22.3</v>
      </c>
    </row>
    <row r="15" spans="1:14" x14ac:dyDescent="0.25">
      <c r="A15" s="96" t="s">
        <v>166</v>
      </c>
      <c r="B15" s="62" t="s">
        <v>111</v>
      </c>
      <c r="C15" s="27">
        <v>2006</v>
      </c>
      <c r="D15" s="27" t="s">
        <v>32</v>
      </c>
      <c r="E15" s="63" t="s">
        <v>34</v>
      </c>
      <c r="F15" s="77">
        <v>3.2</v>
      </c>
      <c r="G15" s="28">
        <v>7.7</v>
      </c>
      <c r="H15" s="68"/>
      <c r="I15" s="100">
        <f t="shared" si="0"/>
        <v>10.9</v>
      </c>
      <c r="J15" s="84">
        <v>3.8</v>
      </c>
      <c r="K15" s="17">
        <v>7.5</v>
      </c>
      <c r="L15" s="66"/>
      <c r="M15" s="18">
        <f t="shared" si="1"/>
        <v>11.3</v>
      </c>
      <c r="N15" s="20">
        <f t="shared" si="2"/>
        <v>22.200000000000003</v>
      </c>
    </row>
    <row r="16" spans="1:14" x14ac:dyDescent="0.25">
      <c r="A16" s="96" t="s">
        <v>167</v>
      </c>
      <c r="B16" s="62" t="s">
        <v>82</v>
      </c>
      <c r="C16" s="27">
        <v>2007</v>
      </c>
      <c r="D16" s="27" t="s">
        <v>10</v>
      </c>
      <c r="E16" s="63" t="s">
        <v>11</v>
      </c>
      <c r="F16" s="77">
        <v>3.4</v>
      </c>
      <c r="G16" s="28">
        <v>7.2</v>
      </c>
      <c r="H16" s="68"/>
      <c r="I16" s="82">
        <f t="shared" si="0"/>
        <v>10.6</v>
      </c>
      <c r="J16" s="84">
        <v>4.7</v>
      </c>
      <c r="K16" s="17">
        <v>6.7</v>
      </c>
      <c r="L16" s="66"/>
      <c r="M16" s="18">
        <f t="shared" si="1"/>
        <v>11.4</v>
      </c>
      <c r="N16" s="20">
        <f t="shared" si="2"/>
        <v>22</v>
      </c>
    </row>
    <row r="17" spans="1:14" x14ac:dyDescent="0.25">
      <c r="A17" s="96" t="s">
        <v>168</v>
      </c>
      <c r="B17" s="62" t="s">
        <v>98</v>
      </c>
      <c r="C17" s="27">
        <v>2007</v>
      </c>
      <c r="D17" s="27" t="s">
        <v>35</v>
      </c>
      <c r="E17" s="63" t="s">
        <v>36</v>
      </c>
      <c r="F17" s="77">
        <v>2.7</v>
      </c>
      <c r="G17" s="28">
        <v>7.45</v>
      </c>
      <c r="H17" s="68"/>
      <c r="I17" s="82">
        <f t="shared" si="0"/>
        <v>10.15</v>
      </c>
      <c r="J17" s="84">
        <v>3.7</v>
      </c>
      <c r="K17" s="17">
        <v>7.95</v>
      </c>
      <c r="L17" s="66"/>
      <c r="M17" s="18">
        <f t="shared" si="1"/>
        <v>11.65</v>
      </c>
      <c r="N17" s="20">
        <f t="shared" si="2"/>
        <v>21.8</v>
      </c>
    </row>
    <row r="18" spans="1:14" x14ac:dyDescent="0.25">
      <c r="A18" s="96" t="s">
        <v>169</v>
      </c>
      <c r="B18" s="62" t="s">
        <v>108</v>
      </c>
      <c r="C18" s="27">
        <v>2007</v>
      </c>
      <c r="D18" s="27" t="s">
        <v>16</v>
      </c>
      <c r="E18" s="63" t="s">
        <v>17</v>
      </c>
      <c r="F18" s="77">
        <v>2.7</v>
      </c>
      <c r="G18" s="28">
        <v>7.9</v>
      </c>
      <c r="H18" s="68"/>
      <c r="I18" s="82">
        <f t="shared" si="0"/>
        <v>10.600000000000001</v>
      </c>
      <c r="J18" s="84">
        <v>3.3</v>
      </c>
      <c r="K18" s="17">
        <v>7.6</v>
      </c>
      <c r="L18" s="66"/>
      <c r="M18" s="18">
        <f t="shared" si="1"/>
        <v>10.899999999999999</v>
      </c>
      <c r="N18" s="20">
        <f t="shared" si="2"/>
        <v>21.5</v>
      </c>
    </row>
    <row r="19" spans="1:14" x14ac:dyDescent="0.25">
      <c r="A19" s="96" t="s">
        <v>170</v>
      </c>
      <c r="B19" s="62" t="s">
        <v>96</v>
      </c>
      <c r="C19" s="27">
        <v>2007</v>
      </c>
      <c r="D19" s="27" t="s">
        <v>39</v>
      </c>
      <c r="E19" s="63" t="s">
        <v>153</v>
      </c>
      <c r="F19" s="77">
        <v>3.1</v>
      </c>
      <c r="G19" s="28">
        <v>7.15</v>
      </c>
      <c r="H19" s="68"/>
      <c r="I19" s="82">
        <f t="shared" si="0"/>
        <v>10.25</v>
      </c>
      <c r="J19" s="84">
        <v>4.3</v>
      </c>
      <c r="K19" s="17">
        <v>6.8</v>
      </c>
      <c r="L19" s="66"/>
      <c r="M19" s="18">
        <f t="shared" si="1"/>
        <v>11.1</v>
      </c>
      <c r="N19" s="20">
        <f t="shared" si="2"/>
        <v>21.35</v>
      </c>
    </row>
    <row r="20" spans="1:14" x14ac:dyDescent="0.25">
      <c r="A20" s="96" t="s">
        <v>171</v>
      </c>
      <c r="B20" s="62" t="s">
        <v>113</v>
      </c>
      <c r="C20" s="27">
        <v>2007</v>
      </c>
      <c r="D20" s="27" t="s">
        <v>8</v>
      </c>
      <c r="E20" s="63" t="s">
        <v>9</v>
      </c>
      <c r="F20" s="77">
        <v>2.7</v>
      </c>
      <c r="G20" s="28">
        <v>7.25</v>
      </c>
      <c r="H20" s="68"/>
      <c r="I20" s="82">
        <f t="shared" si="0"/>
        <v>9.9499999999999993</v>
      </c>
      <c r="J20" s="84">
        <v>3.5</v>
      </c>
      <c r="K20" s="17">
        <v>7.85</v>
      </c>
      <c r="L20" s="66"/>
      <c r="M20" s="18">
        <f t="shared" si="1"/>
        <v>11.35</v>
      </c>
      <c r="N20" s="20">
        <f t="shared" si="2"/>
        <v>21.299999999999997</v>
      </c>
    </row>
    <row r="21" spans="1:14" x14ac:dyDescent="0.25">
      <c r="A21" s="96" t="s">
        <v>172</v>
      </c>
      <c r="B21" s="62" t="s">
        <v>87</v>
      </c>
      <c r="C21" s="27">
        <v>2006</v>
      </c>
      <c r="D21" s="27" t="s">
        <v>19</v>
      </c>
      <c r="E21" s="63" t="s">
        <v>18</v>
      </c>
      <c r="F21" s="77">
        <v>2.7</v>
      </c>
      <c r="G21" s="28">
        <v>7.4</v>
      </c>
      <c r="H21" s="68"/>
      <c r="I21" s="82">
        <f t="shared" si="0"/>
        <v>10.100000000000001</v>
      </c>
      <c r="J21" s="84">
        <v>3.7</v>
      </c>
      <c r="K21" s="17">
        <v>7.15</v>
      </c>
      <c r="L21" s="66"/>
      <c r="M21" s="18">
        <f t="shared" si="1"/>
        <v>10.850000000000001</v>
      </c>
      <c r="N21" s="20">
        <f t="shared" si="2"/>
        <v>20.950000000000003</v>
      </c>
    </row>
    <row r="22" spans="1:14" x14ac:dyDescent="0.25">
      <c r="A22" s="96" t="s">
        <v>173</v>
      </c>
      <c r="B22" s="62" t="s">
        <v>95</v>
      </c>
      <c r="C22" s="27">
        <v>2006</v>
      </c>
      <c r="D22" s="27" t="s">
        <v>39</v>
      </c>
      <c r="E22" s="63" t="s">
        <v>153</v>
      </c>
      <c r="F22" s="77">
        <v>2.7</v>
      </c>
      <c r="G22" s="28">
        <v>6.75</v>
      </c>
      <c r="H22" s="68"/>
      <c r="I22" s="82">
        <f t="shared" si="0"/>
        <v>9.4499999999999993</v>
      </c>
      <c r="J22" s="84">
        <v>3.2</v>
      </c>
      <c r="K22" s="17">
        <v>8.1999999999999993</v>
      </c>
      <c r="L22" s="66"/>
      <c r="M22" s="18">
        <f t="shared" si="1"/>
        <v>11.399999999999999</v>
      </c>
      <c r="N22" s="20">
        <f t="shared" si="2"/>
        <v>20.849999999999998</v>
      </c>
    </row>
    <row r="23" spans="1:14" x14ac:dyDescent="0.25">
      <c r="A23" s="96" t="s">
        <v>174</v>
      </c>
      <c r="B23" s="62" t="s">
        <v>81</v>
      </c>
      <c r="C23" s="27">
        <v>2007</v>
      </c>
      <c r="D23" s="27" t="s">
        <v>10</v>
      </c>
      <c r="E23" s="63" t="s">
        <v>11</v>
      </c>
      <c r="F23" s="77">
        <v>3.1</v>
      </c>
      <c r="G23" s="28">
        <v>6.75</v>
      </c>
      <c r="H23" s="68"/>
      <c r="I23" s="82">
        <f t="shared" si="0"/>
        <v>9.85</v>
      </c>
      <c r="J23" s="84">
        <v>4.3</v>
      </c>
      <c r="K23" s="17">
        <v>6.6</v>
      </c>
      <c r="L23" s="66"/>
      <c r="M23" s="18">
        <f t="shared" si="1"/>
        <v>10.899999999999999</v>
      </c>
      <c r="N23" s="20">
        <f t="shared" si="2"/>
        <v>20.75</v>
      </c>
    </row>
    <row r="24" spans="1:14" x14ac:dyDescent="0.25">
      <c r="A24" s="96" t="s">
        <v>175</v>
      </c>
      <c r="B24" s="62" t="s">
        <v>97</v>
      </c>
      <c r="C24" s="27">
        <v>2007</v>
      </c>
      <c r="D24" s="27" t="s">
        <v>35</v>
      </c>
      <c r="E24" s="63" t="s">
        <v>36</v>
      </c>
      <c r="F24" s="77">
        <v>2.7</v>
      </c>
      <c r="G24" s="28">
        <v>6.65</v>
      </c>
      <c r="H24" s="68"/>
      <c r="I24" s="82">
        <f t="shared" si="0"/>
        <v>9.3500000000000014</v>
      </c>
      <c r="J24" s="84">
        <v>3.4</v>
      </c>
      <c r="K24" s="17">
        <v>7.8</v>
      </c>
      <c r="L24" s="66"/>
      <c r="M24" s="18">
        <f t="shared" si="1"/>
        <v>11.2</v>
      </c>
      <c r="N24" s="20">
        <f t="shared" si="2"/>
        <v>20.55</v>
      </c>
    </row>
    <row r="25" spans="1:14" x14ac:dyDescent="0.25">
      <c r="A25" s="96" t="s">
        <v>176</v>
      </c>
      <c r="B25" s="62" t="s">
        <v>118</v>
      </c>
      <c r="C25" s="27">
        <v>2006</v>
      </c>
      <c r="D25" s="27" t="s">
        <v>37</v>
      </c>
      <c r="E25" s="63" t="s">
        <v>28</v>
      </c>
      <c r="F25" s="77">
        <v>2.9</v>
      </c>
      <c r="G25" s="28">
        <v>6.2</v>
      </c>
      <c r="H25" s="68"/>
      <c r="I25" s="82">
        <f t="shared" si="0"/>
        <v>9.1</v>
      </c>
      <c r="J25" s="84">
        <v>4.0999999999999996</v>
      </c>
      <c r="K25" s="17">
        <v>7.3</v>
      </c>
      <c r="L25" s="66"/>
      <c r="M25" s="18">
        <f t="shared" si="1"/>
        <v>11.399999999999999</v>
      </c>
      <c r="N25" s="20">
        <f t="shared" si="2"/>
        <v>20.5</v>
      </c>
    </row>
    <row r="26" spans="1:14" x14ac:dyDescent="0.25">
      <c r="A26" s="96" t="s">
        <v>200</v>
      </c>
      <c r="B26" s="62" t="s">
        <v>114</v>
      </c>
      <c r="C26" s="27">
        <v>2006</v>
      </c>
      <c r="D26" s="27" t="s">
        <v>21</v>
      </c>
      <c r="E26" s="63" t="s">
        <v>27</v>
      </c>
      <c r="F26" s="77">
        <v>2.7</v>
      </c>
      <c r="G26" s="28">
        <v>7.05</v>
      </c>
      <c r="H26" s="68"/>
      <c r="I26" s="82">
        <f t="shared" si="0"/>
        <v>9.75</v>
      </c>
      <c r="J26" s="84">
        <v>3.4</v>
      </c>
      <c r="K26" s="17">
        <v>7.1</v>
      </c>
      <c r="L26" s="66"/>
      <c r="M26" s="18">
        <f t="shared" si="1"/>
        <v>10.5</v>
      </c>
      <c r="N26" s="20">
        <f t="shared" si="2"/>
        <v>20.25</v>
      </c>
    </row>
    <row r="27" spans="1:14" x14ac:dyDescent="0.25">
      <c r="A27" s="96" t="s">
        <v>200</v>
      </c>
      <c r="B27" s="62" t="s">
        <v>115</v>
      </c>
      <c r="C27" s="27">
        <v>2006</v>
      </c>
      <c r="D27" s="27" t="s">
        <v>21</v>
      </c>
      <c r="E27" s="63" t="s">
        <v>27</v>
      </c>
      <c r="F27" s="77">
        <v>2.7</v>
      </c>
      <c r="G27" s="28">
        <v>6.8</v>
      </c>
      <c r="H27" s="68"/>
      <c r="I27" s="82">
        <f t="shared" si="0"/>
        <v>9.5</v>
      </c>
      <c r="J27" s="84">
        <v>3.5</v>
      </c>
      <c r="K27" s="17">
        <v>7.25</v>
      </c>
      <c r="L27" s="66"/>
      <c r="M27" s="18">
        <f t="shared" si="1"/>
        <v>10.75</v>
      </c>
      <c r="N27" s="20">
        <f t="shared" si="2"/>
        <v>20.25</v>
      </c>
    </row>
    <row r="28" spans="1:14" x14ac:dyDescent="0.25">
      <c r="A28" s="96" t="s">
        <v>179</v>
      </c>
      <c r="B28" s="62" t="s">
        <v>92</v>
      </c>
      <c r="C28" s="27">
        <v>2007</v>
      </c>
      <c r="D28" s="27" t="s">
        <v>32</v>
      </c>
      <c r="E28" s="63" t="s">
        <v>33</v>
      </c>
      <c r="F28" s="77">
        <v>2.7</v>
      </c>
      <c r="G28" s="28">
        <v>7.1</v>
      </c>
      <c r="H28" s="68"/>
      <c r="I28" s="82">
        <f t="shared" si="0"/>
        <v>9.8000000000000007</v>
      </c>
      <c r="J28" s="84">
        <v>3.7</v>
      </c>
      <c r="K28" s="17">
        <v>6.7</v>
      </c>
      <c r="L28" s="66"/>
      <c r="M28" s="18">
        <f t="shared" si="1"/>
        <v>10.4</v>
      </c>
      <c r="N28" s="20">
        <f t="shared" si="2"/>
        <v>20.200000000000003</v>
      </c>
    </row>
    <row r="29" spans="1:14" x14ac:dyDescent="0.25">
      <c r="A29" s="96" t="s">
        <v>180</v>
      </c>
      <c r="B29" s="62" t="s">
        <v>117</v>
      </c>
      <c r="C29" s="27">
        <v>2006</v>
      </c>
      <c r="D29" s="27" t="s">
        <v>37</v>
      </c>
      <c r="E29" s="63" t="s">
        <v>28</v>
      </c>
      <c r="F29" s="77">
        <v>2.7</v>
      </c>
      <c r="G29" s="28">
        <v>6.9</v>
      </c>
      <c r="H29" s="68"/>
      <c r="I29" s="82">
        <f t="shared" si="0"/>
        <v>9.6000000000000014</v>
      </c>
      <c r="J29" s="84">
        <v>3.5</v>
      </c>
      <c r="K29" s="17">
        <v>6.85</v>
      </c>
      <c r="L29" s="66"/>
      <c r="M29" s="18">
        <f t="shared" si="1"/>
        <v>10.35</v>
      </c>
      <c r="N29" s="20">
        <f t="shared" si="2"/>
        <v>19.950000000000003</v>
      </c>
    </row>
    <row r="30" spans="1:14" x14ac:dyDescent="0.25">
      <c r="A30" s="96" t="s">
        <v>181</v>
      </c>
      <c r="B30" s="62" t="s">
        <v>88</v>
      </c>
      <c r="C30" s="27">
        <v>2007</v>
      </c>
      <c r="D30" s="27" t="s">
        <v>19</v>
      </c>
      <c r="E30" s="63" t="s">
        <v>20</v>
      </c>
      <c r="F30" s="77">
        <v>2.7</v>
      </c>
      <c r="G30" s="28">
        <v>6.45</v>
      </c>
      <c r="H30" s="68"/>
      <c r="I30" s="82">
        <f t="shared" si="0"/>
        <v>9.15</v>
      </c>
      <c r="J30" s="84">
        <v>3.7</v>
      </c>
      <c r="K30" s="17">
        <v>6.35</v>
      </c>
      <c r="L30" s="66"/>
      <c r="M30" s="18">
        <f t="shared" si="1"/>
        <v>10.050000000000001</v>
      </c>
      <c r="N30" s="20">
        <f t="shared" si="2"/>
        <v>19.200000000000003</v>
      </c>
    </row>
    <row r="31" spans="1:14" x14ac:dyDescent="0.25">
      <c r="A31" s="96" t="s">
        <v>182</v>
      </c>
      <c r="B31" s="62" t="s">
        <v>106</v>
      </c>
      <c r="C31" s="27">
        <v>2006</v>
      </c>
      <c r="D31" s="27" t="s">
        <v>37</v>
      </c>
      <c r="E31" s="63" t="s">
        <v>186</v>
      </c>
      <c r="F31" s="77">
        <v>2</v>
      </c>
      <c r="G31" s="28">
        <v>8.9499999999999993</v>
      </c>
      <c r="H31" s="68">
        <v>4</v>
      </c>
      <c r="I31" s="82">
        <f t="shared" si="0"/>
        <v>6.9499999999999993</v>
      </c>
      <c r="J31" s="84">
        <v>3.9</v>
      </c>
      <c r="K31" s="17">
        <v>8.3000000000000007</v>
      </c>
      <c r="L31" s="66"/>
      <c r="M31" s="18">
        <f t="shared" si="1"/>
        <v>12.200000000000001</v>
      </c>
      <c r="N31" s="20">
        <f t="shared" si="2"/>
        <v>19.149999999999999</v>
      </c>
    </row>
    <row r="32" spans="1:14" x14ac:dyDescent="0.25">
      <c r="A32" s="96" t="s">
        <v>183</v>
      </c>
      <c r="B32" s="62" t="s">
        <v>116</v>
      </c>
      <c r="C32" s="27">
        <v>2006</v>
      </c>
      <c r="D32" s="27" t="s">
        <v>21</v>
      </c>
      <c r="E32" s="63" t="s">
        <v>6</v>
      </c>
      <c r="F32" s="77">
        <v>3.4</v>
      </c>
      <c r="G32" s="28">
        <v>5.6</v>
      </c>
      <c r="H32" s="68"/>
      <c r="I32" s="82">
        <f t="shared" si="0"/>
        <v>9</v>
      </c>
      <c r="J32" s="84">
        <v>3.6</v>
      </c>
      <c r="K32" s="17">
        <v>6.5</v>
      </c>
      <c r="L32" s="66"/>
      <c r="M32" s="18">
        <f t="shared" si="1"/>
        <v>10.1</v>
      </c>
      <c r="N32" s="20">
        <f t="shared" si="2"/>
        <v>19.100000000000001</v>
      </c>
    </row>
    <row r="33" spans="1:14" x14ac:dyDescent="0.25">
      <c r="A33" s="96" t="s">
        <v>184</v>
      </c>
      <c r="B33" s="62" t="s">
        <v>94</v>
      </c>
      <c r="C33" s="27">
        <v>2007</v>
      </c>
      <c r="D33" s="27" t="s">
        <v>32</v>
      </c>
      <c r="E33" s="63" t="s">
        <v>33</v>
      </c>
      <c r="F33" s="77">
        <v>2.7</v>
      </c>
      <c r="G33" s="28">
        <v>6.7</v>
      </c>
      <c r="H33" s="68"/>
      <c r="I33" s="82">
        <f t="shared" si="0"/>
        <v>9.4</v>
      </c>
      <c r="J33" s="84">
        <v>3.2</v>
      </c>
      <c r="K33" s="17">
        <v>5.95</v>
      </c>
      <c r="L33" s="66"/>
      <c r="M33" s="18">
        <f t="shared" si="1"/>
        <v>9.15</v>
      </c>
      <c r="N33" s="20">
        <f t="shared" si="2"/>
        <v>18.55</v>
      </c>
    </row>
    <row r="34" spans="1:14" x14ac:dyDescent="0.25">
      <c r="A34" s="96" t="s">
        <v>207</v>
      </c>
      <c r="B34" s="62" t="s">
        <v>89</v>
      </c>
      <c r="C34" s="27">
        <v>2006</v>
      </c>
      <c r="D34" s="27" t="s">
        <v>25</v>
      </c>
      <c r="E34" s="63" t="s">
        <v>26</v>
      </c>
      <c r="F34" s="77">
        <v>2.7</v>
      </c>
      <c r="G34" s="28">
        <v>7.15</v>
      </c>
      <c r="H34" s="68"/>
      <c r="I34" s="82">
        <f t="shared" si="0"/>
        <v>9.8500000000000014</v>
      </c>
      <c r="J34" s="84">
        <v>3.4</v>
      </c>
      <c r="K34" s="17">
        <v>5</v>
      </c>
      <c r="L34" s="66"/>
      <c r="M34" s="18">
        <f t="shared" si="1"/>
        <v>8.4</v>
      </c>
      <c r="N34" s="20">
        <f t="shared" si="2"/>
        <v>18.25</v>
      </c>
    </row>
    <row r="35" spans="1:14" x14ac:dyDescent="0.25">
      <c r="A35" s="96" t="s">
        <v>207</v>
      </c>
      <c r="B35" s="62" t="s">
        <v>101</v>
      </c>
      <c r="C35" s="27">
        <v>2007</v>
      </c>
      <c r="D35" s="27" t="s">
        <v>37</v>
      </c>
      <c r="E35" s="63" t="s">
        <v>186</v>
      </c>
      <c r="F35" s="77">
        <v>2</v>
      </c>
      <c r="G35" s="28">
        <v>8.15</v>
      </c>
      <c r="H35" s="68">
        <v>4</v>
      </c>
      <c r="I35" s="82">
        <f t="shared" si="0"/>
        <v>6.15</v>
      </c>
      <c r="J35" s="84">
        <v>3.7</v>
      </c>
      <c r="K35" s="17">
        <v>8.4</v>
      </c>
      <c r="L35" s="66"/>
      <c r="M35" s="18">
        <f t="shared" si="1"/>
        <v>12.100000000000001</v>
      </c>
      <c r="N35" s="20">
        <f t="shared" si="2"/>
        <v>18.25</v>
      </c>
    </row>
    <row r="36" spans="1:14" x14ac:dyDescent="0.25">
      <c r="A36" s="96" t="s">
        <v>191</v>
      </c>
      <c r="B36" s="62" t="s">
        <v>102</v>
      </c>
      <c r="C36" s="27">
        <v>2007</v>
      </c>
      <c r="D36" s="27" t="s">
        <v>37</v>
      </c>
      <c r="E36" s="63" t="s">
        <v>186</v>
      </c>
      <c r="F36" s="77">
        <v>2</v>
      </c>
      <c r="G36" s="28">
        <v>8.4</v>
      </c>
      <c r="H36" s="68">
        <v>4</v>
      </c>
      <c r="I36" s="82">
        <f t="shared" si="0"/>
        <v>6.4</v>
      </c>
      <c r="J36" s="84">
        <v>3.7</v>
      </c>
      <c r="K36" s="17">
        <v>8</v>
      </c>
      <c r="L36" s="66"/>
      <c r="M36" s="18">
        <f t="shared" si="1"/>
        <v>11.7</v>
      </c>
      <c r="N36" s="20">
        <f t="shared" si="2"/>
        <v>18.100000000000001</v>
      </c>
    </row>
    <row r="37" spans="1:14" x14ac:dyDescent="0.25">
      <c r="A37" s="96" t="s">
        <v>201</v>
      </c>
      <c r="B37" s="62" t="s">
        <v>91</v>
      </c>
      <c r="C37" s="27">
        <v>2007</v>
      </c>
      <c r="D37" s="27" t="s">
        <v>25</v>
      </c>
      <c r="E37" s="63" t="s">
        <v>26</v>
      </c>
      <c r="F37" s="77">
        <v>2.7</v>
      </c>
      <c r="G37" s="28">
        <v>5.4</v>
      </c>
      <c r="H37" s="68"/>
      <c r="I37" s="82">
        <f t="shared" si="0"/>
        <v>8.1000000000000014</v>
      </c>
      <c r="J37" s="84">
        <v>3.4</v>
      </c>
      <c r="K37" s="17">
        <v>5.85</v>
      </c>
      <c r="L37" s="66"/>
      <c r="M37" s="18">
        <f t="shared" si="1"/>
        <v>9.25</v>
      </c>
      <c r="N37" s="20">
        <f t="shared" si="2"/>
        <v>17.350000000000001</v>
      </c>
    </row>
    <row r="38" spans="1:14" x14ac:dyDescent="0.25">
      <c r="A38" s="96" t="s">
        <v>201</v>
      </c>
      <c r="B38" s="62" t="s">
        <v>103</v>
      </c>
      <c r="C38" s="27">
        <v>2007</v>
      </c>
      <c r="D38" s="27" t="s">
        <v>37</v>
      </c>
      <c r="E38" s="63" t="s">
        <v>186</v>
      </c>
      <c r="F38" s="77">
        <v>2</v>
      </c>
      <c r="G38" s="28">
        <v>8</v>
      </c>
      <c r="H38" s="68">
        <v>4</v>
      </c>
      <c r="I38" s="82">
        <f t="shared" si="0"/>
        <v>6</v>
      </c>
      <c r="J38" s="84">
        <v>3.5</v>
      </c>
      <c r="K38" s="17">
        <v>7.85</v>
      </c>
      <c r="L38" s="66"/>
      <c r="M38" s="18">
        <f t="shared" si="1"/>
        <v>11.35</v>
      </c>
      <c r="N38" s="20">
        <f t="shared" si="2"/>
        <v>17.350000000000001</v>
      </c>
    </row>
    <row r="39" spans="1:14" x14ac:dyDescent="0.25">
      <c r="A39" s="96" t="s">
        <v>192</v>
      </c>
      <c r="B39" s="62" t="s">
        <v>107</v>
      </c>
      <c r="C39" s="27">
        <v>2006</v>
      </c>
      <c r="D39" s="27" t="s">
        <v>37</v>
      </c>
      <c r="E39" s="63" t="s">
        <v>186</v>
      </c>
      <c r="F39" s="77">
        <v>2</v>
      </c>
      <c r="G39" s="28">
        <v>8.35</v>
      </c>
      <c r="H39" s="68">
        <v>4</v>
      </c>
      <c r="I39" s="82">
        <f t="shared" si="0"/>
        <v>6.35</v>
      </c>
      <c r="J39" s="84">
        <v>3.1</v>
      </c>
      <c r="K39" s="17">
        <v>6.65</v>
      </c>
      <c r="L39" s="66"/>
      <c r="M39" s="18">
        <f t="shared" si="1"/>
        <v>9.75</v>
      </c>
      <c r="N39" s="20">
        <f t="shared" si="2"/>
        <v>16.100000000000001</v>
      </c>
    </row>
    <row r="40" spans="1:14" x14ac:dyDescent="0.25">
      <c r="A40" s="96" t="s">
        <v>193</v>
      </c>
      <c r="B40" s="62" t="s">
        <v>104</v>
      </c>
      <c r="C40" s="27">
        <v>2007</v>
      </c>
      <c r="D40" s="27" t="s">
        <v>37</v>
      </c>
      <c r="E40" s="63" t="s">
        <v>186</v>
      </c>
      <c r="F40" s="77">
        <v>2</v>
      </c>
      <c r="G40" s="28">
        <v>8.65</v>
      </c>
      <c r="H40" s="68">
        <v>4</v>
      </c>
      <c r="I40" s="82">
        <f t="shared" si="0"/>
        <v>6.65</v>
      </c>
      <c r="J40" s="84">
        <v>3</v>
      </c>
      <c r="K40" s="17">
        <v>6</v>
      </c>
      <c r="L40" s="66"/>
      <c r="M40" s="18">
        <f t="shared" si="1"/>
        <v>9</v>
      </c>
      <c r="N40" s="20">
        <f t="shared" si="2"/>
        <v>15.65</v>
      </c>
    </row>
    <row r="41" spans="1:14" x14ac:dyDescent="0.25">
      <c r="A41" s="96" t="s">
        <v>194</v>
      </c>
      <c r="B41" s="62" t="s">
        <v>105</v>
      </c>
      <c r="C41" s="27">
        <v>2007</v>
      </c>
      <c r="D41" s="27" t="s">
        <v>37</v>
      </c>
      <c r="E41" s="63" t="s">
        <v>186</v>
      </c>
      <c r="F41" s="77">
        <v>2</v>
      </c>
      <c r="G41" s="28">
        <v>6.95</v>
      </c>
      <c r="H41" s="68">
        <v>4</v>
      </c>
      <c r="I41" s="82">
        <f t="shared" si="0"/>
        <v>4.9499999999999993</v>
      </c>
      <c r="J41" s="84">
        <v>3.3</v>
      </c>
      <c r="K41" s="17">
        <v>7.25</v>
      </c>
      <c r="L41" s="66"/>
      <c r="M41" s="18">
        <f t="shared" si="1"/>
        <v>10.55</v>
      </c>
      <c r="N41" s="20">
        <f t="shared" si="2"/>
        <v>15.5</v>
      </c>
    </row>
    <row r="42" spans="1:14" x14ac:dyDescent="0.25">
      <c r="A42" s="96" t="s">
        <v>195</v>
      </c>
      <c r="B42" s="62" t="s">
        <v>110</v>
      </c>
      <c r="C42" s="27">
        <v>2007</v>
      </c>
      <c r="D42" s="27" t="s">
        <v>35</v>
      </c>
      <c r="E42" s="63" t="s">
        <v>40</v>
      </c>
      <c r="F42" s="77">
        <v>2</v>
      </c>
      <c r="G42" s="28">
        <v>7.5</v>
      </c>
      <c r="H42" s="68">
        <v>4</v>
      </c>
      <c r="I42" s="82">
        <f t="shared" si="0"/>
        <v>5.5</v>
      </c>
      <c r="J42" s="84">
        <v>3</v>
      </c>
      <c r="K42" s="17">
        <v>5.5</v>
      </c>
      <c r="L42" s="66"/>
      <c r="M42" s="18">
        <f t="shared" si="1"/>
        <v>8.5</v>
      </c>
      <c r="N42" s="20">
        <f t="shared" si="2"/>
        <v>14</v>
      </c>
    </row>
    <row r="43" spans="1:14" x14ac:dyDescent="0.25">
      <c r="A43" s="96" t="s">
        <v>196</v>
      </c>
      <c r="B43" s="62" t="s">
        <v>90</v>
      </c>
      <c r="C43" s="27">
        <v>2006</v>
      </c>
      <c r="D43" s="27" t="s">
        <v>25</v>
      </c>
      <c r="E43" s="63" t="s">
        <v>26</v>
      </c>
      <c r="F43" s="77">
        <v>2.7</v>
      </c>
      <c r="G43" s="28">
        <v>5.45</v>
      </c>
      <c r="H43" s="68"/>
      <c r="I43" s="82">
        <f t="shared" si="0"/>
        <v>8.15</v>
      </c>
      <c r="J43" s="84">
        <v>2.2000000000000002</v>
      </c>
      <c r="K43" s="17">
        <v>7.5</v>
      </c>
      <c r="L43" s="66">
        <v>6</v>
      </c>
      <c r="M43" s="18">
        <f t="shared" si="1"/>
        <v>3.6999999999999993</v>
      </c>
      <c r="N43" s="20">
        <f t="shared" si="2"/>
        <v>11.85</v>
      </c>
    </row>
    <row r="44" spans="1:14" ht="15.75" thickBot="1" x14ac:dyDescent="0.3">
      <c r="A44" s="97" t="s">
        <v>197</v>
      </c>
      <c r="B44" s="64" t="s">
        <v>198</v>
      </c>
      <c r="C44" s="45">
        <v>2006</v>
      </c>
      <c r="D44" s="45" t="s">
        <v>21</v>
      </c>
      <c r="E44" s="65" t="s">
        <v>27</v>
      </c>
      <c r="F44" s="102">
        <v>2.1</v>
      </c>
      <c r="G44" s="69">
        <v>5.3</v>
      </c>
      <c r="H44" s="98">
        <v>2</v>
      </c>
      <c r="I44" s="83">
        <f t="shared" si="0"/>
        <v>5.4</v>
      </c>
      <c r="J44" s="85">
        <v>3.3</v>
      </c>
      <c r="K44" s="70">
        <v>5.45</v>
      </c>
      <c r="L44" s="99">
        <v>4</v>
      </c>
      <c r="M44" s="86">
        <f t="shared" si="1"/>
        <v>4.75</v>
      </c>
      <c r="N44" s="71">
        <f t="shared" si="2"/>
        <v>10.15</v>
      </c>
    </row>
    <row r="45" spans="1:14" x14ac:dyDescent="0.25">
      <c r="L45" s="67"/>
    </row>
    <row r="46" spans="1:14" x14ac:dyDescent="0.25">
      <c r="A46" s="37" t="s">
        <v>152</v>
      </c>
      <c r="L46" s="67"/>
      <c r="N46" s="38" t="s">
        <v>151</v>
      </c>
    </row>
  </sheetData>
  <sortState ref="B5:N44">
    <sortCondition descending="1" ref="N5:N44"/>
  </sortState>
  <pageMargins left="0.51181102362204722" right="0.51181102362204722" top="0.78740157480314965" bottom="0.78740157480314965" header="0.31496062992125984" footer="0.31496062992125984"/>
  <pageSetup paperSize="9" scale="7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workbookViewId="0">
      <selection activeCell="G34" sqref="G34"/>
    </sheetView>
  </sheetViews>
  <sheetFormatPr defaultRowHeight="15" x14ac:dyDescent="0.25"/>
  <cols>
    <col min="1" max="1" width="5.7109375" customWidth="1"/>
    <col min="2" max="2" width="19.5703125" bestFit="1" customWidth="1"/>
    <col min="3" max="3" width="6.42578125" bestFit="1" customWidth="1"/>
    <col min="4" max="4" width="23.140625" customWidth="1"/>
    <col min="5" max="5" width="20.140625" bestFit="1" customWidth="1"/>
    <col min="6" max="6" width="5.85546875" customWidth="1"/>
    <col min="7" max="7" width="4.28515625" bestFit="1" customWidth="1"/>
    <col min="8" max="8" width="3.28515625" bestFit="1" customWidth="1"/>
    <col min="9" max="9" width="7.140625" bestFit="1" customWidth="1"/>
  </cols>
  <sheetData>
    <row r="1" spans="1:9" ht="23.25" x14ac:dyDescent="0.35">
      <c r="A1" s="1" t="s">
        <v>185</v>
      </c>
      <c r="B1" s="1"/>
      <c r="I1" s="2" t="s">
        <v>202</v>
      </c>
    </row>
    <row r="2" spans="1:9" ht="15.75" thickBot="1" x14ac:dyDescent="0.3"/>
    <row r="3" spans="1:9" x14ac:dyDescent="0.25">
      <c r="A3" s="73"/>
      <c r="B3" s="78"/>
      <c r="C3" s="4"/>
      <c r="D3" s="3"/>
      <c r="E3" s="79"/>
      <c r="F3" s="5" t="s">
        <v>206</v>
      </c>
      <c r="G3" s="6"/>
      <c r="H3" s="6"/>
      <c r="I3" s="7"/>
    </row>
    <row r="4" spans="1:9" ht="15.75" thickBot="1" x14ac:dyDescent="0.3">
      <c r="A4" s="95" t="s">
        <v>43</v>
      </c>
      <c r="B4" s="103" t="s">
        <v>44</v>
      </c>
      <c r="C4" s="10" t="s">
        <v>45</v>
      </c>
      <c r="D4" s="9" t="s">
        <v>46</v>
      </c>
      <c r="E4" s="104" t="s">
        <v>47</v>
      </c>
      <c r="F4" s="11" t="s">
        <v>48</v>
      </c>
      <c r="G4" s="12" t="s">
        <v>49</v>
      </c>
      <c r="H4" s="13" t="s">
        <v>50</v>
      </c>
      <c r="I4" s="14" t="s">
        <v>51</v>
      </c>
    </row>
    <row r="5" spans="1:9" x14ac:dyDescent="0.25">
      <c r="A5" s="88" t="s">
        <v>53</v>
      </c>
      <c r="B5" s="60" t="s">
        <v>85</v>
      </c>
      <c r="C5" s="42">
        <v>2006</v>
      </c>
      <c r="D5" s="42" t="s">
        <v>13</v>
      </c>
      <c r="E5" s="61" t="s">
        <v>14</v>
      </c>
      <c r="F5" s="16">
        <v>4.5</v>
      </c>
      <c r="G5" s="17">
        <v>9.15</v>
      </c>
      <c r="H5" s="66"/>
      <c r="I5" s="105">
        <f t="shared" ref="I5:I10" si="0">F5+G5-H5</f>
        <v>13.65</v>
      </c>
    </row>
    <row r="6" spans="1:9" x14ac:dyDescent="0.25">
      <c r="A6" s="96" t="s">
        <v>159</v>
      </c>
      <c r="B6" s="62" t="s">
        <v>86</v>
      </c>
      <c r="C6" s="27">
        <v>2006</v>
      </c>
      <c r="D6" s="27" t="s">
        <v>13</v>
      </c>
      <c r="E6" s="63" t="s">
        <v>14</v>
      </c>
      <c r="F6" s="84">
        <v>4.5</v>
      </c>
      <c r="G6" s="17">
        <v>8.75</v>
      </c>
      <c r="H6" s="66"/>
      <c r="I6" s="105">
        <f t="shared" si="0"/>
        <v>13.25</v>
      </c>
    </row>
    <row r="7" spans="1:9" x14ac:dyDescent="0.25">
      <c r="A7" s="96" t="s">
        <v>160</v>
      </c>
      <c r="B7" s="62" t="s">
        <v>112</v>
      </c>
      <c r="C7" s="27">
        <v>2006</v>
      </c>
      <c r="D7" s="27" t="s">
        <v>32</v>
      </c>
      <c r="E7" s="63" t="s">
        <v>34</v>
      </c>
      <c r="F7" s="84">
        <v>4.5</v>
      </c>
      <c r="G7" s="17">
        <v>8</v>
      </c>
      <c r="H7" s="66"/>
      <c r="I7" s="105">
        <f t="shared" si="0"/>
        <v>12.5</v>
      </c>
    </row>
    <row r="8" spans="1:9" x14ac:dyDescent="0.25">
      <c r="A8" s="96" t="s">
        <v>161</v>
      </c>
      <c r="B8" s="62" t="s">
        <v>84</v>
      </c>
      <c r="C8" s="27">
        <v>2007</v>
      </c>
      <c r="D8" s="27" t="s">
        <v>13</v>
      </c>
      <c r="E8" s="63" t="s">
        <v>14</v>
      </c>
      <c r="F8" s="84">
        <v>4.3</v>
      </c>
      <c r="G8" s="17">
        <v>8.1</v>
      </c>
      <c r="H8" s="66"/>
      <c r="I8" s="105">
        <f t="shared" si="0"/>
        <v>12.399999999999999</v>
      </c>
    </row>
    <row r="9" spans="1:9" x14ac:dyDescent="0.25">
      <c r="A9" s="96" t="s">
        <v>162</v>
      </c>
      <c r="B9" s="62" t="s">
        <v>119</v>
      </c>
      <c r="C9" s="27">
        <v>2006</v>
      </c>
      <c r="D9" s="27" t="s">
        <v>23</v>
      </c>
      <c r="E9" s="63" t="s">
        <v>15</v>
      </c>
      <c r="F9" s="84">
        <v>4.0999999999999996</v>
      </c>
      <c r="G9" s="17">
        <v>8.1</v>
      </c>
      <c r="H9" s="66"/>
      <c r="I9" s="105">
        <f t="shared" si="0"/>
        <v>12.2</v>
      </c>
    </row>
    <row r="10" spans="1:9" ht="15.75" thickBot="1" x14ac:dyDescent="0.3">
      <c r="A10" s="97" t="s">
        <v>163</v>
      </c>
      <c r="B10" s="64" t="s">
        <v>109</v>
      </c>
      <c r="C10" s="45">
        <v>2007</v>
      </c>
      <c r="D10" s="45" t="s">
        <v>5</v>
      </c>
      <c r="E10" s="65" t="s">
        <v>7</v>
      </c>
      <c r="F10" s="85">
        <v>4.3</v>
      </c>
      <c r="G10" s="70">
        <v>7.45</v>
      </c>
      <c r="H10" s="99"/>
      <c r="I10" s="108">
        <f t="shared" si="0"/>
        <v>11.75</v>
      </c>
    </row>
    <row r="11" spans="1:9" x14ac:dyDescent="0.25">
      <c r="H11" s="67"/>
    </row>
    <row r="12" spans="1:9" x14ac:dyDescent="0.25">
      <c r="A12" s="37" t="s">
        <v>152</v>
      </c>
      <c r="H12" s="67"/>
      <c r="I12" s="38" t="s">
        <v>151</v>
      </c>
    </row>
  </sheetData>
  <sortState ref="B5:I10">
    <sortCondition descending="1" ref="I5:I10"/>
  </sortState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workbookViewId="0">
      <selection activeCell="J32" sqref="J32"/>
    </sheetView>
  </sheetViews>
  <sheetFormatPr defaultRowHeight="15" x14ac:dyDescent="0.25"/>
  <cols>
    <col min="1" max="1" width="6.42578125" customWidth="1"/>
    <col min="2" max="2" width="19.5703125" bestFit="1" customWidth="1"/>
    <col min="3" max="3" width="6.42578125" bestFit="1" customWidth="1"/>
    <col min="4" max="4" width="23.140625" customWidth="1"/>
    <col min="5" max="5" width="20.140625" bestFit="1" customWidth="1"/>
    <col min="6" max="6" width="5.85546875" customWidth="1"/>
    <col min="7" max="7" width="4.28515625" bestFit="1" customWidth="1"/>
    <col min="8" max="8" width="3.28515625" bestFit="1" customWidth="1"/>
    <col min="9" max="9" width="7.140625" bestFit="1" customWidth="1"/>
  </cols>
  <sheetData>
    <row r="1" spans="1:9" ht="23.25" x14ac:dyDescent="0.35">
      <c r="A1" s="1" t="s">
        <v>185</v>
      </c>
      <c r="B1" s="1"/>
      <c r="I1" s="2" t="s">
        <v>203</v>
      </c>
    </row>
    <row r="2" spans="1:9" ht="15.75" thickBot="1" x14ac:dyDescent="0.3"/>
    <row r="3" spans="1:9" x14ac:dyDescent="0.25">
      <c r="A3" s="73"/>
      <c r="B3" s="78"/>
      <c r="C3" s="4"/>
      <c r="D3" s="3"/>
      <c r="E3" s="79"/>
      <c r="F3" s="6" t="s">
        <v>205</v>
      </c>
      <c r="G3" s="6"/>
      <c r="H3" s="6"/>
      <c r="I3" s="7"/>
    </row>
    <row r="4" spans="1:9" ht="15.75" thickBot="1" x14ac:dyDescent="0.3">
      <c r="A4" s="95" t="s">
        <v>43</v>
      </c>
      <c r="B4" s="103" t="s">
        <v>44</v>
      </c>
      <c r="C4" s="10" t="s">
        <v>45</v>
      </c>
      <c r="D4" s="9" t="s">
        <v>46</v>
      </c>
      <c r="E4" s="104" t="s">
        <v>47</v>
      </c>
      <c r="F4" s="15" t="s">
        <v>48</v>
      </c>
      <c r="G4" s="12" t="s">
        <v>49</v>
      </c>
      <c r="H4" s="13" t="s">
        <v>50</v>
      </c>
      <c r="I4" s="14" t="s">
        <v>51</v>
      </c>
    </row>
    <row r="5" spans="1:9" x14ac:dyDescent="0.25">
      <c r="A5" s="88" t="s">
        <v>53</v>
      </c>
      <c r="B5" s="60" t="s">
        <v>85</v>
      </c>
      <c r="C5" s="42">
        <v>2006</v>
      </c>
      <c r="D5" s="42" t="s">
        <v>13</v>
      </c>
      <c r="E5" s="61" t="s">
        <v>14</v>
      </c>
      <c r="F5" s="19">
        <v>3.4</v>
      </c>
      <c r="G5" s="17">
        <v>8.1</v>
      </c>
      <c r="H5" s="66"/>
      <c r="I5" s="105">
        <f t="shared" ref="I5:I10" si="0">F5+G5-H5</f>
        <v>11.5</v>
      </c>
    </row>
    <row r="6" spans="1:9" x14ac:dyDescent="0.25">
      <c r="A6" s="96" t="s">
        <v>159</v>
      </c>
      <c r="B6" s="62" t="s">
        <v>84</v>
      </c>
      <c r="C6" s="27">
        <v>2007</v>
      </c>
      <c r="D6" s="27" t="s">
        <v>13</v>
      </c>
      <c r="E6" s="63" t="s">
        <v>14</v>
      </c>
      <c r="F6" s="77">
        <v>2.9</v>
      </c>
      <c r="G6" s="28">
        <v>8.15</v>
      </c>
      <c r="H6" s="68"/>
      <c r="I6" s="106">
        <f t="shared" si="0"/>
        <v>11.05</v>
      </c>
    </row>
    <row r="7" spans="1:9" x14ac:dyDescent="0.25">
      <c r="A7" s="96" t="s">
        <v>160</v>
      </c>
      <c r="B7" s="62" t="s">
        <v>83</v>
      </c>
      <c r="C7" s="27">
        <v>2006</v>
      </c>
      <c r="D7" s="27" t="s">
        <v>10</v>
      </c>
      <c r="E7" s="63" t="s">
        <v>11</v>
      </c>
      <c r="F7" s="77">
        <v>3.8</v>
      </c>
      <c r="G7" s="28">
        <v>6.95</v>
      </c>
      <c r="H7" s="68"/>
      <c r="I7" s="106">
        <f t="shared" si="0"/>
        <v>10.75</v>
      </c>
    </row>
    <row r="8" spans="1:9" x14ac:dyDescent="0.25">
      <c r="A8" s="96" t="s">
        <v>161</v>
      </c>
      <c r="B8" s="62" t="s">
        <v>86</v>
      </c>
      <c r="C8" s="27">
        <v>2006</v>
      </c>
      <c r="D8" s="27" t="s">
        <v>13</v>
      </c>
      <c r="E8" s="63" t="s">
        <v>14</v>
      </c>
      <c r="F8" s="77">
        <v>3.6</v>
      </c>
      <c r="G8" s="28">
        <v>6.9</v>
      </c>
      <c r="H8" s="68"/>
      <c r="I8" s="106">
        <f t="shared" si="0"/>
        <v>10.5</v>
      </c>
    </row>
    <row r="9" spans="1:9" x14ac:dyDescent="0.25">
      <c r="A9" s="96" t="s">
        <v>162</v>
      </c>
      <c r="B9" s="62" t="s">
        <v>111</v>
      </c>
      <c r="C9" s="27">
        <v>2006</v>
      </c>
      <c r="D9" s="27" t="s">
        <v>32</v>
      </c>
      <c r="E9" s="63" t="s">
        <v>34</v>
      </c>
      <c r="F9" s="77">
        <v>2.7</v>
      </c>
      <c r="G9" s="28">
        <v>7.3</v>
      </c>
      <c r="H9" s="68"/>
      <c r="I9" s="106">
        <f t="shared" si="0"/>
        <v>10</v>
      </c>
    </row>
    <row r="10" spans="1:9" ht="15.75" thickBot="1" x14ac:dyDescent="0.3">
      <c r="A10" s="97" t="s">
        <v>163</v>
      </c>
      <c r="B10" s="64" t="s">
        <v>112</v>
      </c>
      <c r="C10" s="45">
        <v>2006</v>
      </c>
      <c r="D10" s="45" t="s">
        <v>32</v>
      </c>
      <c r="E10" s="65" t="s">
        <v>34</v>
      </c>
      <c r="F10" s="102">
        <v>2.9</v>
      </c>
      <c r="G10" s="69">
        <v>5</v>
      </c>
      <c r="H10" s="98"/>
      <c r="I10" s="107">
        <f t="shared" si="0"/>
        <v>7.9</v>
      </c>
    </row>
    <row r="12" spans="1:9" x14ac:dyDescent="0.25">
      <c r="A12" s="37" t="s">
        <v>152</v>
      </c>
      <c r="I12" s="38" t="s">
        <v>151</v>
      </c>
    </row>
  </sheetData>
  <sortState ref="B5:I10">
    <sortCondition descending="1" ref="I5:I10"/>
  </sortState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hoši 2006 a ml.</vt:lpstr>
      <vt:lpstr>hoši  finále kruhy</vt:lpstr>
      <vt:lpstr>dívky 2008 a ml.</vt:lpstr>
      <vt:lpstr>dívky 2006-07</vt:lpstr>
      <vt:lpstr>dívky finále kladina</vt:lpstr>
      <vt:lpstr>dívky finále bradla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2015-04-15T12:35:06Z</dcterms:modified>
</cp:coreProperties>
</file>