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8040" tabRatio="605" activeTab="5"/>
  </bookViews>
  <sheets>
    <sheet name="4.liga" sheetId="1" r:id="rId1"/>
    <sheet name="$4liga D" sheetId="2" r:id="rId2"/>
    <sheet name="3.liga" sheetId="3" r:id="rId3"/>
    <sheet name="3.liga D" sheetId="4" r:id="rId4"/>
    <sheet name="2.liga D" sheetId="5" r:id="rId5"/>
    <sheet name="2.liga" sheetId="6" r:id="rId6"/>
  </sheets>
  <definedNames/>
  <calcPr fullCalcOnLoad="1"/>
</workbook>
</file>

<file path=xl/sharedStrings.xml><?xml version="1.0" encoding="utf-8"?>
<sst xmlns="http://schemas.openxmlformats.org/spreadsheetml/2006/main" count="481" uniqueCount="158">
  <si>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</si>
  <si>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</si>
  <si>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</si>
  <si>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</si>
  <si>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</si>
  <si>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</si>
  <si>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</si>
  <si>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</si>
  <si>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</si>
  <si>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5.</t>
  </si>
  <si>
    <t>6.</t>
  </si>
  <si>
    <t>Veronika</t>
  </si>
  <si>
    <t>Tereza</t>
  </si>
  <si>
    <t>Kateřina</t>
  </si>
  <si>
    <t>Markéta</t>
  </si>
  <si>
    <t>Sokol Brno 1 B</t>
  </si>
  <si>
    <t>Sokol Brno 1 A</t>
  </si>
  <si>
    <t>Michaela</t>
  </si>
  <si>
    <t>Kršková</t>
  </si>
  <si>
    <t>D</t>
  </si>
  <si>
    <t>E</t>
  </si>
  <si>
    <t>Adéla</t>
  </si>
  <si>
    <t>Karolína</t>
  </si>
  <si>
    <t>Sokol Brno 1 C</t>
  </si>
  <si>
    <t>Eliška</t>
  </si>
  <si>
    <t>Sokol Brno 1 D</t>
  </si>
  <si>
    <t>Kaliničová</t>
  </si>
  <si>
    <t>Leontýna</t>
  </si>
  <si>
    <t>KSG Rosice</t>
  </si>
  <si>
    <t>Monika</t>
  </si>
  <si>
    <t>Krejčířová</t>
  </si>
  <si>
    <t>Anna</t>
  </si>
  <si>
    <t>Kristýna</t>
  </si>
  <si>
    <t>Šuplerová</t>
  </si>
  <si>
    <t>Kunčáková</t>
  </si>
  <si>
    <t>Linda</t>
  </si>
  <si>
    <t>Fukačová</t>
  </si>
  <si>
    <t>Orlová</t>
  </si>
  <si>
    <t>Amálie</t>
  </si>
  <si>
    <t>Jelínková</t>
  </si>
  <si>
    <t>Laura</t>
  </si>
  <si>
    <t>Vltavská</t>
  </si>
  <si>
    <t>Procházková</t>
  </si>
  <si>
    <t>Fabiánková</t>
  </si>
  <si>
    <t>Štrosová</t>
  </si>
  <si>
    <t>Molíková</t>
  </si>
  <si>
    <t>Simona</t>
  </si>
  <si>
    <t>Nepevná</t>
  </si>
  <si>
    <t>Stroblíková</t>
  </si>
  <si>
    <t>Elen</t>
  </si>
  <si>
    <t>Gálová</t>
  </si>
  <si>
    <t>Viceníková</t>
  </si>
  <si>
    <t>Karin</t>
  </si>
  <si>
    <t>II.liga</t>
  </si>
  <si>
    <t>III.liga</t>
  </si>
  <si>
    <t>IV.liga</t>
  </si>
  <si>
    <t>VS 2</t>
  </si>
  <si>
    <t>Kokrdová</t>
  </si>
  <si>
    <t>Daniela</t>
  </si>
  <si>
    <t>Němečková</t>
  </si>
  <si>
    <t>Ottová</t>
  </si>
  <si>
    <t>Troll</t>
  </si>
  <si>
    <t>KSG Moravská Slavia Brno</t>
  </si>
  <si>
    <t>Chmelová</t>
  </si>
  <si>
    <t>Přikrylová</t>
  </si>
  <si>
    <t>Růžičková</t>
  </si>
  <si>
    <t>Mařanová</t>
  </si>
  <si>
    <t>Melanie</t>
  </si>
  <si>
    <t>Veselovská</t>
  </si>
  <si>
    <t>Viktorie</t>
  </si>
  <si>
    <t>Dánielová</t>
  </si>
  <si>
    <t>Lenka</t>
  </si>
  <si>
    <t>Aneta</t>
  </si>
  <si>
    <t>Chárová</t>
  </si>
  <si>
    <t>Horová</t>
  </si>
  <si>
    <t>Výplachová</t>
  </si>
  <si>
    <t>Vaňková</t>
  </si>
  <si>
    <t>Sandra</t>
  </si>
  <si>
    <t>KSG Znojmo</t>
  </si>
  <si>
    <t>Marie</t>
  </si>
  <si>
    <t>Křížová</t>
  </si>
  <si>
    <t>Gabriela</t>
  </si>
  <si>
    <t>Chudá</t>
  </si>
  <si>
    <t>Černá</t>
  </si>
  <si>
    <t>Stryková</t>
  </si>
  <si>
    <t>Justýna</t>
  </si>
  <si>
    <t>Přebor Jihomoravského kraje</t>
  </si>
  <si>
    <t>Zuzana</t>
  </si>
  <si>
    <t>Vlasáková</t>
  </si>
  <si>
    <t>KSG Mor. Slavia Brno</t>
  </si>
  <si>
    <t>Nikol</t>
  </si>
  <si>
    <t>Hepnarová</t>
  </si>
  <si>
    <t>Adamusová</t>
  </si>
  <si>
    <t>Amélie</t>
  </si>
  <si>
    <t>Vlková</t>
  </si>
  <si>
    <t>Palková</t>
  </si>
  <si>
    <t>Alice</t>
  </si>
  <si>
    <t>Mašová</t>
  </si>
  <si>
    <t>Vanesa</t>
  </si>
  <si>
    <t>Pánková</t>
  </si>
  <si>
    <t>Sára</t>
  </si>
  <si>
    <t>Lea</t>
  </si>
  <si>
    <t>Janoutová</t>
  </si>
  <si>
    <t>Vokřálová</t>
  </si>
  <si>
    <t>Sokol Moravský Krumlov A</t>
  </si>
  <si>
    <t>Sokol Moravský Krumlov B</t>
  </si>
  <si>
    <t>Fraňková</t>
  </si>
  <si>
    <t>Marta</t>
  </si>
  <si>
    <t>Cikrlová</t>
  </si>
  <si>
    <t>Romana</t>
  </si>
  <si>
    <t>Hajdinová</t>
  </si>
  <si>
    <t>Viktória</t>
  </si>
  <si>
    <t>Smejkal</t>
  </si>
  <si>
    <t>Nela Antonella</t>
  </si>
  <si>
    <t>Jackovičová</t>
  </si>
  <si>
    <t>Ukropová</t>
  </si>
  <si>
    <t>Málková</t>
  </si>
  <si>
    <t>Ema</t>
  </si>
  <si>
    <t>Mlčochová</t>
  </si>
  <si>
    <t>Čejková</t>
  </si>
  <si>
    <t>Juříčková</t>
  </si>
  <si>
    <t>Kavalcová</t>
  </si>
  <si>
    <t>Kaláčová</t>
  </si>
  <si>
    <t>Penková</t>
  </si>
  <si>
    <t>Jolana</t>
  </si>
  <si>
    <t>Moravcová</t>
  </si>
  <si>
    <t>Keprtová</t>
  </si>
  <si>
    <t>Nicole</t>
  </si>
  <si>
    <t>Mravcová</t>
  </si>
  <si>
    <t>Dvořáková</t>
  </si>
  <si>
    <t>Žaneta</t>
  </si>
  <si>
    <t>Tomkovičová</t>
  </si>
  <si>
    <t>Marešová</t>
  </si>
  <si>
    <t>Šárka</t>
  </si>
  <si>
    <t>Eva</t>
  </si>
  <si>
    <t>Kotolová</t>
  </si>
  <si>
    <t>Annika</t>
  </si>
  <si>
    <t>Sokol Brno 1 E</t>
  </si>
  <si>
    <t>Šlégrová</t>
  </si>
  <si>
    <t>Magdaléna</t>
  </si>
  <si>
    <t>5</t>
  </si>
  <si>
    <t>7</t>
  </si>
  <si>
    <t>8</t>
  </si>
  <si>
    <t>9</t>
  </si>
  <si>
    <t>10</t>
  </si>
  <si>
    <t>11</t>
  </si>
  <si>
    <t>BRNO 15.11.2015</t>
  </si>
  <si>
    <t>Sokol Mor. Krumlov A</t>
  </si>
  <si>
    <t>Sokol Mor. Krumlov B</t>
  </si>
  <si>
    <t>Herškovičová</t>
  </si>
  <si>
    <t>KSG Moravská Slavia Brno A</t>
  </si>
  <si>
    <t>KSG Moravská Slavia Brno B</t>
  </si>
  <si>
    <t>KSG Moravská Slavia Brno C</t>
  </si>
  <si>
    <t>Sokol Brno 1</t>
  </si>
  <si>
    <t>Sokol Mor Krumlov B</t>
  </si>
  <si>
    <t>Kozáková</t>
  </si>
  <si>
    <t>Barbora</t>
  </si>
  <si>
    <t>Sokol Zlín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</si>
</sst>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46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6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Arial CE"/>
      <family val="0"/>
    </font>
    <font>
      <sz val="28"/>
      <name val="Times New Roman"/>
      <family val="1"/>
    </font>
    <font>
      <b/>
      <sz val="28"/>
      <name val="Arial CE"/>
      <family val="2"/>
    </font>
    <font>
      <sz val="28"/>
      <name val="Arial CE"/>
      <family val="0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10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justify"/>
    </xf>
    <xf numFmtId="0" fontId="17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167" fontId="10" fillId="0" borderId="28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164" fontId="3" fillId="0" borderId="25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5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04850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</xdr:row>
      <xdr:rowOff>0</xdr:rowOff>
    </xdr:from>
    <xdr:to>
      <xdr:col>20</xdr:col>
      <xdr:colOff>57150</xdr:colOff>
      <xdr:row>5</xdr:row>
      <xdr:rowOff>342900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685800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28575</xdr:rowOff>
    </xdr:from>
    <xdr:to>
      <xdr:col>12</xdr:col>
      <xdr:colOff>257175</xdr:colOff>
      <xdr:row>5</xdr:row>
      <xdr:rowOff>361950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71437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70485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1</xdr:col>
      <xdr:colOff>695325</xdr:colOff>
      <xdr:row>3</xdr:row>
      <xdr:rowOff>38100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85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400050</xdr:colOff>
      <xdr:row>0</xdr:row>
      <xdr:rowOff>0</xdr:rowOff>
    </xdr:from>
    <xdr:to>
      <xdr:col>22</xdr:col>
      <xdr:colOff>0</xdr:colOff>
      <xdr:row>3</xdr:row>
      <xdr:rowOff>133350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72625" y="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247650</xdr:rowOff>
    </xdr:from>
    <xdr:to>
      <xdr:col>1</xdr:col>
      <xdr:colOff>990600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5</xdr:row>
      <xdr:rowOff>171450</xdr:rowOff>
    </xdr:from>
    <xdr:to>
      <xdr:col>4</xdr:col>
      <xdr:colOff>962025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4859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180975</xdr:rowOff>
    </xdr:from>
    <xdr:to>
      <xdr:col>7</xdr:col>
      <xdr:colOff>962025</xdr:colOff>
      <xdr:row>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49542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</xdr:row>
      <xdr:rowOff>152400</xdr:rowOff>
    </xdr:from>
    <xdr:to>
      <xdr:col>5</xdr:col>
      <xdr:colOff>962025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146685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</xdr:row>
      <xdr:rowOff>9525</xdr:rowOff>
    </xdr:from>
    <xdr:to>
      <xdr:col>6</xdr:col>
      <xdr:colOff>962025</xdr:colOff>
      <xdr:row>6</xdr:row>
      <xdr:rowOff>390525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72025" y="152400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1038225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9850" y="47625"/>
          <a:ext cx="1171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142875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9144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67850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27</xdr:row>
      <xdr:rowOff>19050</xdr:rowOff>
    </xdr:from>
    <xdr:to>
      <xdr:col>8</xdr:col>
      <xdr:colOff>276225</xdr:colOff>
      <xdr:row>28</xdr:row>
      <xdr:rowOff>9525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80072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27</xdr:row>
      <xdr:rowOff>9525</xdr:rowOff>
    </xdr:from>
    <xdr:to>
      <xdr:col>20</xdr:col>
      <xdr:colOff>142875</xdr:colOff>
      <xdr:row>28</xdr:row>
      <xdr:rowOff>9525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7912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28575</xdr:rowOff>
    </xdr:from>
    <xdr:to>
      <xdr:col>12</xdr:col>
      <xdr:colOff>76200</xdr:colOff>
      <xdr:row>28</xdr:row>
      <xdr:rowOff>28575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581025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27</xdr:row>
      <xdr:rowOff>19050</xdr:rowOff>
    </xdr:from>
    <xdr:to>
      <xdr:col>16</xdr:col>
      <xdr:colOff>104775</xdr:colOff>
      <xdr:row>27</xdr:row>
      <xdr:rowOff>428625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58007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247650</xdr:rowOff>
    </xdr:from>
    <xdr:to>
      <xdr:col>1</xdr:col>
      <xdr:colOff>1123950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181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5</xdr:col>
      <xdr:colOff>9525</xdr:colOff>
      <xdr:row>7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685925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962025</xdr:colOff>
      <xdr:row>7</xdr:row>
      <xdr:rowOff>342900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695450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962025</xdr:colOff>
      <xdr:row>7</xdr:row>
      <xdr:rowOff>333375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166687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7</xdr:col>
      <xdr:colOff>9525</xdr:colOff>
      <xdr:row>7</xdr:row>
      <xdr:rowOff>381000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1724025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1181100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4762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247650</xdr:rowOff>
    </xdr:from>
    <xdr:to>
      <xdr:col>2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4</xdr:col>
      <xdr:colOff>962025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58115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962025</xdr:colOff>
      <xdr:row>8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5906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962025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15621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962025</xdr:colOff>
      <xdr:row>7</xdr:row>
      <xdr:rowOff>390525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161925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1181100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48425" y="4762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142875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9144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781050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82100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7">
      <selection activeCell="E35" sqref="E35"/>
    </sheetView>
  </sheetViews>
  <sheetFormatPr defaultColWidth="9.00390625" defaultRowHeight="12.75"/>
  <cols>
    <col min="1" max="1" width="3.75390625" style="15" customWidth="1"/>
    <col min="2" max="2" width="11.125" style="15" customWidth="1"/>
    <col min="3" max="3" width="6.875" style="15" customWidth="1"/>
    <col min="4" max="4" width="4.75390625" style="15" customWidth="1"/>
    <col min="5" max="5" width="15.25390625" style="15" customWidth="1"/>
    <col min="6" max="7" width="5.75390625" style="15" customWidth="1"/>
    <col min="8" max="8" width="1.25" style="50" customWidth="1"/>
    <col min="9" max="9" width="7.125" style="31" customWidth="1"/>
    <col min="10" max="10" width="5.75390625" style="15" customWidth="1"/>
    <col min="11" max="11" width="5.75390625" style="31" customWidth="1"/>
    <col min="12" max="12" width="3.375" style="52" customWidth="1"/>
    <col min="13" max="13" width="7.125" style="15" customWidth="1"/>
    <col min="14" max="14" width="5.75390625" style="31" customWidth="1"/>
    <col min="15" max="15" width="5.75390625" style="15" customWidth="1"/>
    <col min="16" max="16" width="3.25390625" style="50" customWidth="1"/>
    <col min="17" max="17" width="7.125" style="31" customWidth="1"/>
    <col min="18" max="18" width="5.75390625" style="31" customWidth="1"/>
    <col min="19" max="19" width="5.75390625" style="15" customWidth="1"/>
    <col min="20" max="20" width="3.375" style="50" customWidth="1"/>
    <col min="21" max="21" width="7.125" style="15" customWidth="1"/>
    <col min="22" max="22" width="8.125" style="51" customWidth="1"/>
    <col min="23" max="23" width="0.12890625" style="15" hidden="1" customWidth="1"/>
    <col min="24" max="24" width="2.25390625" style="15" customWidth="1"/>
    <col min="25" max="16384" width="9.125" style="15" customWidth="1"/>
  </cols>
  <sheetData>
    <row r="1" spans="1:23" ht="18">
      <c r="A1" s="146" t="s">
        <v>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13" ht="1.5" customHeight="1">
      <c r="A2" s="45"/>
      <c r="B2" s="14"/>
      <c r="C2" s="14"/>
      <c r="D2" s="46"/>
      <c r="E2" s="46"/>
      <c r="F2" s="46"/>
      <c r="G2" s="46"/>
      <c r="H2" s="47"/>
      <c r="I2" s="44"/>
      <c r="J2" s="14"/>
      <c r="K2" s="48"/>
      <c r="L2" s="49"/>
      <c r="M2" s="14"/>
    </row>
    <row r="3" spans="1:23" ht="15.75" customHeight="1">
      <c r="A3" s="146" t="s">
        <v>146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ht="15.75">
      <c r="A4" s="147" t="s">
        <v>55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ht="3" customHeight="1" thickBot="1"/>
    <row r="6" spans="1:24" s="55" customFormat="1" ht="33.75" customHeight="1">
      <c r="A6" s="53" t="s">
        <v>0</v>
      </c>
      <c r="B6" s="12" t="s">
        <v>1</v>
      </c>
      <c r="C6" s="12" t="s">
        <v>2</v>
      </c>
      <c r="D6" s="70"/>
      <c r="E6" s="12" t="s">
        <v>3</v>
      </c>
      <c r="F6" s="148"/>
      <c r="G6" s="148"/>
      <c r="H6" s="148"/>
      <c r="I6" s="149"/>
      <c r="J6" s="150"/>
      <c r="K6" s="148"/>
      <c r="L6" s="148"/>
      <c r="M6" s="149"/>
      <c r="N6" s="150"/>
      <c r="O6" s="148"/>
      <c r="P6" s="148"/>
      <c r="Q6" s="149"/>
      <c r="R6" s="150"/>
      <c r="S6" s="148"/>
      <c r="T6" s="148"/>
      <c r="U6" s="149"/>
      <c r="V6" s="54" t="s">
        <v>4</v>
      </c>
      <c r="X6" s="56"/>
    </row>
    <row r="7" spans="1:24" ht="21" customHeight="1" thickBot="1">
      <c r="A7" s="57"/>
      <c r="B7" s="30"/>
      <c r="C7" s="30"/>
      <c r="D7" s="71"/>
      <c r="E7" s="30"/>
      <c r="F7" s="58" t="s">
        <v>19</v>
      </c>
      <c r="G7" s="58" t="s">
        <v>20</v>
      </c>
      <c r="H7" s="59"/>
      <c r="I7" s="60" t="s">
        <v>4</v>
      </c>
      <c r="J7" s="61" t="s">
        <v>19</v>
      </c>
      <c r="K7" s="58" t="s">
        <v>20</v>
      </c>
      <c r="L7" s="59"/>
      <c r="M7" s="60" t="s">
        <v>4</v>
      </c>
      <c r="N7" s="61" t="s">
        <v>19</v>
      </c>
      <c r="O7" s="58" t="s">
        <v>20</v>
      </c>
      <c r="P7" s="59"/>
      <c r="Q7" s="60" t="s">
        <v>4</v>
      </c>
      <c r="R7" s="61" t="s">
        <v>19</v>
      </c>
      <c r="S7" s="58" t="s">
        <v>20</v>
      </c>
      <c r="T7" s="59"/>
      <c r="U7" s="60" t="s">
        <v>4</v>
      </c>
      <c r="V7" s="62"/>
      <c r="X7" s="46"/>
    </row>
    <row r="8" spans="1:22" s="66" customFormat="1" ht="16.5" customHeight="1">
      <c r="A8" s="23">
        <v>1</v>
      </c>
      <c r="B8" s="33" t="s">
        <v>65</v>
      </c>
      <c r="C8" s="132" t="s">
        <v>21</v>
      </c>
      <c r="D8" s="133">
        <v>2008</v>
      </c>
      <c r="E8" s="132" t="s">
        <v>89</v>
      </c>
      <c r="F8" s="64">
        <v>6</v>
      </c>
      <c r="G8" s="16">
        <v>9.64</v>
      </c>
      <c r="H8" s="17"/>
      <c r="I8" s="63">
        <f aca="true" t="shared" si="0" ref="I8:I46">F8+G8-H8</f>
        <v>15.64</v>
      </c>
      <c r="J8" s="64">
        <v>6.8</v>
      </c>
      <c r="K8" s="16">
        <v>8.95</v>
      </c>
      <c r="L8" s="17"/>
      <c r="M8" s="63">
        <f aca="true" t="shared" si="1" ref="M8:M46">J8+K8-L8</f>
        <v>15.75</v>
      </c>
      <c r="N8" s="64">
        <v>6.1</v>
      </c>
      <c r="O8" s="16">
        <v>9.1</v>
      </c>
      <c r="P8" s="17"/>
      <c r="Q8" s="63">
        <f aca="true" t="shared" si="2" ref="Q8:Q46">N8+O8-P8</f>
        <v>15.2</v>
      </c>
      <c r="R8" s="64">
        <v>7.4</v>
      </c>
      <c r="S8" s="16">
        <v>8.8</v>
      </c>
      <c r="T8" s="17"/>
      <c r="U8" s="63">
        <f aca="true" t="shared" si="3" ref="U8:U46">R8+S8-T8</f>
        <v>16.200000000000003</v>
      </c>
      <c r="V8" s="65">
        <f aca="true" t="shared" si="4" ref="V8:V46">I8+M8+Q8+U8</f>
        <v>62.790000000000006</v>
      </c>
    </row>
    <row r="9" spans="1:22" s="66" customFormat="1" ht="16.5" customHeight="1">
      <c r="A9" s="24">
        <v>2</v>
      </c>
      <c r="B9" s="33" t="s">
        <v>33</v>
      </c>
      <c r="C9" s="132" t="s">
        <v>31</v>
      </c>
      <c r="D9" s="133">
        <v>2007</v>
      </c>
      <c r="E9" s="132" t="s">
        <v>15</v>
      </c>
      <c r="F9" s="68">
        <v>6</v>
      </c>
      <c r="G9" s="13">
        <v>9.67</v>
      </c>
      <c r="H9" s="11"/>
      <c r="I9" s="67">
        <f t="shared" si="0"/>
        <v>15.67</v>
      </c>
      <c r="J9" s="68">
        <v>6.8</v>
      </c>
      <c r="K9" s="13">
        <v>8.25</v>
      </c>
      <c r="L9" s="11"/>
      <c r="M9" s="67">
        <f t="shared" si="1"/>
        <v>15.05</v>
      </c>
      <c r="N9" s="68">
        <v>6.3</v>
      </c>
      <c r="O9" s="13">
        <v>8.5</v>
      </c>
      <c r="P9" s="11"/>
      <c r="Q9" s="67">
        <f t="shared" si="2"/>
        <v>14.8</v>
      </c>
      <c r="R9" s="68">
        <v>7.4</v>
      </c>
      <c r="S9" s="13">
        <v>8.8</v>
      </c>
      <c r="T9" s="11"/>
      <c r="U9" s="67">
        <f t="shared" si="3"/>
        <v>16.200000000000003</v>
      </c>
      <c r="V9" s="69">
        <f t="shared" si="4"/>
        <v>61.72</v>
      </c>
    </row>
    <row r="10" spans="1:22" s="66" customFormat="1" ht="16.5" customHeight="1">
      <c r="A10" s="25">
        <v>3</v>
      </c>
      <c r="B10" s="34" t="s">
        <v>80</v>
      </c>
      <c r="C10" s="132" t="s">
        <v>81</v>
      </c>
      <c r="D10" s="133">
        <v>2008</v>
      </c>
      <c r="E10" s="132" t="s">
        <v>28</v>
      </c>
      <c r="F10" s="68">
        <v>6</v>
      </c>
      <c r="G10" s="13">
        <v>9.4</v>
      </c>
      <c r="H10" s="11"/>
      <c r="I10" s="67">
        <f t="shared" si="0"/>
        <v>15.4</v>
      </c>
      <c r="J10" s="68">
        <v>6</v>
      </c>
      <c r="K10" s="13">
        <v>8.55</v>
      </c>
      <c r="L10" s="11"/>
      <c r="M10" s="67">
        <f t="shared" si="1"/>
        <v>14.55</v>
      </c>
      <c r="N10" s="68">
        <v>7.1</v>
      </c>
      <c r="O10" s="13">
        <v>8.1</v>
      </c>
      <c r="P10" s="11"/>
      <c r="Q10" s="67">
        <f t="shared" si="2"/>
        <v>15.2</v>
      </c>
      <c r="R10" s="68">
        <v>7.2</v>
      </c>
      <c r="S10" s="13">
        <v>8.8</v>
      </c>
      <c r="T10" s="11"/>
      <c r="U10" s="67">
        <f t="shared" si="3"/>
        <v>16</v>
      </c>
      <c r="V10" s="69">
        <f t="shared" si="4"/>
        <v>61.150000000000006</v>
      </c>
    </row>
    <row r="11" spans="1:22" s="66" customFormat="1" ht="16.5" customHeight="1">
      <c r="A11" s="24">
        <v>4</v>
      </c>
      <c r="B11" s="33" t="s">
        <v>26</v>
      </c>
      <c r="C11" s="132" t="s">
        <v>31</v>
      </c>
      <c r="D11" s="133">
        <v>2007</v>
      </c>
      <c r="E11" s="132" t="s">
        <v>15</v>
      </c>
      <c r="F11" s="68">
        <v>6</v>
      </c>
      <c r="G11" s="13">
        <v>8.94</v>
      </c>
      <c r="H11" s="11"/>
      <c r="I11" s="67">
        <f t="shared" si="0"/>
        <v>14.94</v>
      </c>
      <c r="J11" s="68">
        <v>7</v>
      </c>
      <c r="K11" s="13">
        <v>7.7</v>
      </c>
      <c r="L11" s="11"/>
      <c r="M11" s="67">
        <f t="shared" si="1"/>
        <v>14.7</v>
      </c>
      <c r="N11" s="68">
        <v>6.3</v>
      </c>
      <c r="O11" s="13">
        <v>8.7</v>
      </c>
      <c r="P11" s="11"/>
      <c r="Q11" s="67">
        <f t="shared" si="2"/>
        <v>15</v>
      </c>
      <c r="R11" s="68">
        <v>7.4</v>
      </c>
      <c r="S11" s="13">
        <v>9</v>
      </c>
      <c r="T11" s="11"/>
      <c r="U11" s="67">
        <f t="shared" si="3"/>
        <v>16.4</v>
      </c>
      <c r="V11" s="69">
        <f t="shared" si="4"/>
        <v>61.04</v>
      </c>
    </row>
    <row r="12" spans="1:22" s="66" customFormat="1" ht="16.5" customHeight="1">
      <c r="A12" s="25">
        <v>5</v>
      </c>
      <c r="B12" s="34" t="s">
        <v>102</v>
      </c>
      <c r="C12" s="132" t="s">
        <v>12</v>
      </c>
      <c r="D12" s="133">
        <v>2006</v>
      </c>
      <c r="E12" s="132" t="s">
        <v>15</v>
      </c>
      <c r="F12" s="68">
        <v>6</v>
      </c>
      <c r="G12" s="13">
        <v>9.5</v>
      </c>
      <c r="H12" s="11"/>
      <c r="I12" s="67">
        <f t="shared" si="0"/>
        <v>15.5</v>
      </c>
      <c r="J12" s="68">
        <v>6</v>
      </c>
      <c r="K12" s="13">
        <v>9</v>
      </c>
      <c r="L12" s="11"/>
      <c r="M12" s="67">
        <f t="shared" si="1"/>
        <v>15</v>
      </c>
      <c r="N12" s="68">
        <v>6.2</v>
      </c>
      <c r="O12" s="13">
        <v>7.9</v>
      </c>
      <c r="P12" s="11"/>
      <c r="Q12" s="67">
        <f t="shared" si="2"/>
        <v>14.100000000000001</v>
      </c>
      <c r="R12" s="68">
        <v>7.4</v>
      </c>
      <c r="S12" s="13">
        <v>8.55</v>
      </c>
      <c r="T12" s="11"/>
      <c r="U12" s="67">
        <f t="shared" si="3"/>
        <v>15.950000000000001</v>
      </c>
      <c r="V12" s="69">
        <f t="shared" si="4"/>
        <v>60.550000000000004</v>
      </c>
    </row>
    <row r="13" spans="1:23" s="66" customFormat="1" ht="16.5" customHeight="1">
      <c r="A13" s="24">
        <v>6</v>
      </c>
      <c r="B13" s="34" t="s">
        <v>50</v>
      </c>
      <c r="C13" s="132" t="s">
        <v>35</v>
      </c>
      <c r="D13" s="133">
        <v>2008</v>
      </c>
      <c r="E13" s="132" t="s">
        <v>28</v>
      </c>
      <c r="F13" s="68">
        <v>6</v>
      </c>
      <c r="G13" s="13">
        <v>9.27</v>
      </c>
      <c r="H13" s="11"/>
      <c r="I13" s="67">
        <f t="shared" si="0"/>
        <v>15.27</v>
      </c>
      <c r="J13" s="68">
        <v>6.8</v>
      </c>
      <c r="K13" s="13">
        <v>8.9</v>
      </c>
      <c r="L13" s="11"/>
      <c r="M13" s="67">
        <f t="shared" si="1"/>
        <v>15.7</v>
      </c>
      <c r="N13" s="68">
        <v>6</v>
      </c>
      <c r="O13" s="13">
        <v>7.8</v>
      </c>
      <c r="P13" s="11"/>
      <c r="Q13" s="67">
        <f t="shared" si="2"/>
        <v>13.8</v>
      </c>
      <c r="R13" s="68">
        <v>7</v>
      </c>
      <c r="S13" s="13">
        <v>8.6</v>
      </c>
      <c r="T13" s="11"/>
      <c r="U13" s="67">
        <f t="shared" si="3"/>
        <v>15.6</v>
      </c>
      <c r="V13" s="69">
        <f t="shared" si="4"/>
        <v>60.37</v>
      </c>
      <c r="W13" s="31"/>
    </row>
    <row r="14" spans="1:22" ht="16.5" customHeight="1">
      <c r="A14" s="24">
        <v>7</v>
      </c>
      <c r="B14" s="130" t="s">
        <v>132</v>
      </c>
      <c r="C14" s="132" t="s">
        <v>133</v>
      </c>
      <c r="D14" s="133">
        <v>2008</v>
      </c>
      <c r="E14" s="132" t="s">
        <v>89</v>
      </c>
      <c r="F14" s="68">
        <v>6</v>
      </c>
      <c r="G14" s="13">
        <v>9.47</v>
      </c>
      <c r="H14" s="11"/>
      <c r="I14" s="67">
        <f t="shared" si="0"/>
        <v>15.47</v>
      </c>
      <c r="J14" s="68">
        <v>7.8</v>
      </c>
      <c r="K14" s="13">
        <v>7.05</v>
      </c>
      <c r="L14" s="11"/>
      <c r="M14" s="67">
        <f t="shared" si="1"/>
        <v>14.85</v>
      </c>
      <c r="N14" s="68">
        <v>6</v>
      </c>
      <c r="O14" s="13">
        <v>8.2</v>
      </c>
      <c r="P14" s="11"/>
      <c r="Q14" s="67">
        <f t="shared" si="2"/>
        <v>14.2</v>
      </c>
      <c r="R14" s="68">
        <v>7.2</v>
      </c>
      <c r="S14" s="13">
        <v>8.4</v>
      </c>
      <c r="T14" s="11"/>
      <c r="U14" s="67">
        <f t="shared" si="3"/>
        <v>15.600000000000001</v>
      </c>
      <c r="V14" s="69">
        <f t="shared" si="4"/>
        <v>60.12</v>
      </c>
    </row>
    <row r="15" spans="1:22" ht="16.5" customHeight="1">
      <c r="A15" s="25">
        <v>8</v>
      </c>
      <c r="B15" s="130" t="s">
        <v>36</v>
      </c>
      <c r="C15" s="132" t="s">
        <v>21</v>
      </c>
      <c r="D15" s="133">
        <v>2007</v>
      </c>
      <c r="E15" s="132" t="s">
        <v>89</v>
      </c>
      <c r="F15" s="68">
        <v>6</v>
      </c>
      <c r="G15" s="13">
        <v>9.14</v>
      </c>
      <c r="H15" s="11"/>
      <c r="I15" s="67">
        <f t="shared" si="0"/>
        <v>15.14</v>
      </c>
      <c r="J15" s="68">
        <v>6</v>
      </c>
      <c r="K15" s="13">
        <v>8.75</v>
      </c>
      <c r="L15" s="11"/>
      <c r="M15" s="67">
        <f t="shared" si="1"/>
        <v>14.75</v>
      </c>
      <c r="N15" s="68">
        <v>6.1</v>
      </c>
      <c r="O15" s="13">
        <v>8.4</v>
      </c>
      <c r="P15" s="11"/>
      <c r="Q15" s="67">
        <f t="shared" si="2"/>
        <v>14.5</v>
      </c>
      <c r="R15" s="68">
        <v>6.9</v>
      </c>
      <c r="S15" s="13">
        <v>8.6</v>
      </c>
      <c r="T15" s="11"/>
      <c r="U15" s="67">
        <f t="shared" si="3"/>
        <v>15.5</v>
      </c>
      <c r="V15" s="69">
        <f t="shared" si="4"/>
        <v>59.89</v>
      </c>
    </row>
    <row r="16" spans="1:22" ht="16.5" customHeight="1">
      <c r="A16" s="24">
        <v>9</v>
      </c>
      <c r="B16" s="34" t="s">
        <v>41</v>
      </c>
      <c r="C16" s="132" t="s">
        <v>40</v>
      </c>
      <c r="D16" s="133">
        <v>2007</v>
      </c>
      <c r="E16" s="132" t="s">
        <v>23</v>
      </c>
      <c r="F16" s="68">
        <v>6</v>
      </c>
      <c r="G16" s="13">
        <v>9.3</v>
      </c>
      <c r="H16" s="11"/>
      <c r="I16" s="67">
        <f t="shared" si="0"/>
        <v>15.3</v>
      </c>
      <c r="J16" s="68">
        <v>6</v>
      </c>
      <c r="K16" s="13">
        <v>8.15</v>
      </c>
      <c r="L16" s="11"/>
      <c r="M16" s="67">
        <f t="shared" si="1"/>
        <v>14.15</v>
      </c>
      <c r="N16" s="68">
        <v>6</v>
      </c>
      <c r="O16" s="13">
        <v>8.1</v>
      </c>
      <c r="P16" s="11"/>
      <c r="Q16" s="67">
        <f t="shared" si="2"/>
        <v>14.1</v>
      </c>
      <c r="R16" s="68">
        <v>7.4</v>
      </c>
      <c r="S16" s="13">
        <v>8.85</v>
      </c>
      <c r="T16" s="11"/>
      <c r="U16" s="67">
        <f t="shared" si="3"/>
        <v>16.25</v>
      </c>
      <c r="V16" s="69">
        <f t="shared" si="4"/>
        <v>59.800000000000004</v>
      </c>
    </row>
    <row r="17" spans="1:22" ht="16.5" customHeight="1">
      <c r="A17" s="25">
        <v>10</v>
      </c>
      <c r="B17" s="34" t="s">
        <v>97</v>
      </c>
      <c r="C17" s="132" t="s">
        <v>98</v>
      </c>
      <c r="D17" s="133">
        <v>2008</v>
      </c>
      <c r="E17" s="132" t="s">
        <v>16</v>
      </c>
      <c r="F17" s="68">
        <v>6</v>
      </c>
      <c r="G17" s="13">
        <v>9.5</v>
      </c>
      <c r="H17" s="11"/>
      <c r="I17" s="67">
        <f t="shared" si="0"/>
        <v>15.5</v>
      </c>
      <c r="J17" s="68">
        <v>6.8</v>
      </c>
      <c r="K17" s="13">
        <v>7.9</v>
      </c>
      <c r="L17" s="11"/>
      <c r="M17" s="67">
        <f t="shared" si="1"/>
        <v>14.7</v>
      </c>
      <c r="N17" s="68">
        <v>6</v>
      </c>
      <c r="O17" s="13">
        <v>7.8</v>
      </c>
      <c r="P17" s="11"/>
      <c r="Q17" s="67">
        <f t="shared" si="2"/>
        <v>13.8</v>
      </c>
      <c r="R17" s="68">
        <v>6.9</v>
      </c>
      <c r="S17" s="13">
        <v>8.7</v>
      </c>
      <c r="T17" s="11"/>
      <c r="U17" s="67">
        <f t="shared" si="3"/>
        <v>15.6</v>
      </c>
      <c r="V17" s="69">
        <f t="shared" si="4"/>
        <v>59.6</v>
      </c>
    </row>
    <row r="18" spans="1:22" ht="16.5" customHeight="1">
      <c r="A18" s="24">
        <v>11</v>
      </c>
      <c r="B18" s="33" t="s">
        <v>70</v>
      </c>
      <c r="C18" s="132" t="s">
        <v>71</v>
      </c>
      <c r="D18" s="133">
        <v>2006</v>
      </c>
      <c r="E18" s="132" t="s">
        <v>15</v>
      </c>
      <c r="F18" s="68">
        <v>6</v>
      </c>
      <c r="G18" s="13">
        <v>9.07</v>
      </c>
      <c r="H18" s="11"/>
      <c r="I18" s="67">
        <f t="shared" si="0"/>
        <v>15.07</v>
      </c>
      <c r="J18" s="68">
        <v>6</v>
      </c>
      <c r="K18" s="13">
        <v>8.85</v>
      </c>
      <c r="L18" s="11"/>
      <c r="M18" s="67">
        <f t="shared" si="1"/>
        <v>14.85</v>
      </c>
      <c r="N18" s="68">
        <v>6</v>
      </c>
      <c r="O18" s="13">
        <v>7.7</v>
      </c>
      <c r="P18" s="11"/>
      <c r="Q18" s="67">
        <f t="shared" si="2"/>
        <v>13.7</v>
      </c>
      <c r="R18" s="68">
        <v>7.4</v>
      </c>
      <c r="S18" s="13">
        <v>8.55</v>
      </c>
      <c r="T18" s="11"/>
      <c r="U18" s="67">
        <f t="shared" si="3"/>
        <v>15.950000000000001</v>
      </c>
      <c r="V18" s="69">
        <f t="shared" si="4"/>
        <v>59.57000000000001</v>
      </c>
    </row>
    <row r="19" spans="1:22" ht="16.5" customHeight="1">
      <c r="A19" s="25">
        <v>12</v>
      </c>
      <c r="B19" s="33" t="s">
        <v>99</v>
      </c>
      <c r="C19" s="132" t="s">
        <v>100</v>
      </c>
      <c r="D19" s="133">
        <v>2006</v>
      </c>
      <c r="E19" s="132" t="s">
        <v>16</v>
      </c>
      <c r="F19" s="68">
        <v>6</v>
      </c>
      <c r="G19" s="13">
        <v>9.44</v>
      </c>
      <c r="H19" s="11"/>
      <c r="I19" s="67">
        <f t="shared" si="0"/>
        <v>15.44</v>
      </c>
      <c r="J19" s="68">
        <v>6.8</v>
      </c>
      <c r="K19" s="13">
        <v>8.35</v>
      </c>
      <c r="L19" s="11"/>
      <c r="M19" s="67">
        <f t="shared" si="1"/>
        <v>15.149999999999999</v>
      </c>
      <c r="N19" s="68">
        <v>6</v>
      </c>
      <c r="O19" s="13">
        <v>7.8</v>
      </c>
      <c r="P19" s="11"/>
      <c r="Q19" s="67">
        <f t="shared" si="2"/>
        <v>13.8</v>
      </c>
      <c r="R19" s="68">
        <v>6.7</v>
      </c>
      <c r="S19" s="13">
        <v>8.35</v>
      </c>
      <c r="T19" s="11"/>
      <c r="U19" s="67">
        <f t="shared" si="3"/>
        <v>15.05</v>
      </c>
      <c r="V19" s="69">
        <f t="shared" si="4"/>
        <v>59.44</v>
      </c>
    </row>
    <row r="20" spans="1:24" ht="16.5" customHeight="1">
      <c r="A20" s="24">
        <v>13</v>
      </c>
      <c r="B20" s="34" t="s">
        <v>149</v>
      </c>
      <c r="C20" s="132" t="s">
        <v>101</v>
      </c>
      <c r="D20" s="133">
        <v>2006</v>
      </c>
      <c r="E20" s="132" t="s">
        <v>153</v>
      </c>
      <c r="F20" s="68">
        <v>6</v>
      </c>
      <c r="G20" s="13">
        <v>9.14</v>
      </c>
      <c r="H20" s="11"/>
      <c r="I20" s="67">
        <f t="shared" si="0"/>
        <v>15.14</v>
      </c>
      <c r="J20" s="68">
        <v>6</v>
      </c>
      <c r="K20" s="13">
        <v>8.45</v>
      </c>
      <c r="L20" s="11"/>
      <c r="M20" s="67">
        <f t="shared" si="1"/>
        <v>14.45</v>
      </c>
      <c r="N20" s="68">
        <v>6</v>
      </c>
      <c r="O20" s="13">
        <v>7.9</v>
      </c>
      <c r="P20" s="11"/>
      <c r="Q20" s="67">
        <f t="shared" si="2"/>
        <v>13.9</v>
      </c>
      <c r="R20" s="68">
        <v>6.9</v>
      </c>
      <c r="S20" s="13">
        <v>8.8</v>
      </c>
      <c r="T20" s="11"/>
      <c r="U20" s="67">
        <f t="shared" si="3"/>
        <v>15.700000000000001</v>
      </c>
      <c r="V20" s="69">
        <f t="shared" si="4"/>
        <v>59.190000000000005</v>
      </c>
      <c r="X20" s="51"/>
    </row>
    <row r="21" spans="1:22" ht="16.5" customHeight="1">
      <c r="A21" s="25">
        <v>14</v>
      </c>
      <c r="B21" s="34" t="s">
        <v>84</v>
      </c>
      <c r="C21" s="132" t="s">
        <v>85</v>
      </c>
      <c r="D21" s="133">
        <v>2008</v>
      </c>
      <c r="E21" s="132" t="s">
        <v>23</v>
      </c>
      <c r="F21" s="68">
        <v>6</v>
      </c>
      <c r="G21" s="13">
        <v>9</v>
      </c>
      <c r="H21" s="11"/>
      <c r="I21" s="67">
        <f t="shared" si="0"/>
        <v>15</v>
      </c>
      <c r="J21" s="68">
        <v>6</v>
      </c>
      <c r="K21" s="13">
        <v>8.25</v>
      </c>
      <c r="L21" s="11"/>
      <c r="M21" s="67">
        <f t="shared" si="1"/>
        <v>14.25</v>
      </c>
      <c r="N21" s="68">
        <v>6</v>
      </c>
      <c r="O21" s="13">
        <v>8.5</v>
      </c>
      <c r="P21" s="11"/>
      <c r="Q21" s="67">
        <f t="shared" si="2"/>
        <v>14.5</v>
      </c>
      <c r="R21" s="68">
        <v>6.9</v>
      </c>
      <c r="S21" s="13">
        <v>8.3</v>
      </c>
      <c r="T21" s="11"/>
      <c r="U21" s="67">
        <f t="shared" si="3"/>
        <v>15.200000000000001</v>
      </c>
      <c r="V21" s="69">
        <f t="shared" si="4"/>
        <v>58.95</v>
      </c>
    </row>
    <row r="22" spans="1:22" ht="16.5" customHeight="1">
      <c r="A22" s="24">
        <v>15</v>
      </c>
      <c r="B22" s="34" t="s">
        <v>129</v>
      </c>
      <c r="C22" s="132" t="s">
        <v>130</v>
      </c>
      <c r="D22" s="133">
        <v>2008</v>
      </c>
      <c r="E22" s="132" t="s">
        <v>89</v>
      </c>
      <c r="F22" s="68">
        <v>6</v>
      </c>
      <c r="G22" s="13">
        <v>9.44</v>
      </c>
      <c r="H22" s="11"/>
      <c r="I22" s="67">
        <f t="shared" si="0"/>
        <v>15.44</v>
      </c>
      <c r="J22" s="68">
        <v>6</v>
      </c>
      <c r="K22" s="13">
        <v>8.45</v>
      </c>
      <c r="L22" s="11"/>
      <c r="M22" s="67">
        <f t="shared" si="1"/>
        <v>14.45</v>
      </c>
      <c r="N22" s="68">
        <v>6.1</v>
      </c>
      <c r="O22" s="13">
        <v>6.9</v>
      </c>
      <c r="P22" s="11"/>
      <c r="Q22" s="67">
        <f t="shared" si="2"/>
        <v>13</v>
      </c>
      <c r="R22" s="68">
        <v>7.2</v>
      </c>
      <c r="S22" s="13">
        <v>8.75</v>
      </c>
      <c r="T22" s="11"/>
      <c r="U22" s="67">
        <f t="shared" si="3"/>
        <v>15.95</v>
      </c>
      <c r="V22" s="69">
        <f t="shared" si="4"/>
        <v>58.84</v>
      </c>
    </row>
    <row r="23" spans="1:22" ht="16.5" customHeight="1">
      <c r="A23" s="25">
        <v>16</v>
      </c>
      <c r="B23" s="33" t="s">
        <v>34</v>
      </c>
      <c r="C23" s="132" t="s">
        <v>35</v>
      </c>
      <c r="D23" s="133">
        <v>2007</v>
      </c>
      <c r="E23" s="132" t="s">
        <v>23</v>
      </c>
      <c r="F23" s="68">
        <v>6</v>
      </c>
      <c r="G23" s="13">
        <v>9.07</v>
      </c>
      <c r="H23" s="11"/>
      <c r="I23" s="67">
        <f t="shared" si="0"/>
        <v>15.07</v>
      </c>
      <c r="J23" s="68">
        <v>6</v>
      </c>
      <c r="K23" s="13">
        <v>8.5</v>
      </c>
      <c r="L23" s="11"/>
      <c r="M23" s="67">
        <f t="shared" si="1"/>
        <v>14.5</v>
      </c>
      <c r="N23" s="68">
        <v>6</v>
      </c>
      <c r="O23" s="13">
        <v>8.2</v>
      </c>
      <c r="P23" s="11"/>
      <c r="Q23" s="67">
        <f t="shared" si="2"/>
        <v>14.2</v>
      </c>
      <c r="R23" s="68">
        <v>6.7</v>
      </c>
      <c r="S23" s="13">
        <v>8.1</v>
      </c>
      <c r="T23" s="11"/>
      <c r="U23" s="67">
        <f t="shared" si="3"/>
        <v>14.8</v>
      </c>
      <c r="V23" s="69">
        <f t="shared" si="4"/>
        <v>58.56999999999999</v>
      </c>
    </row>
    <row r="24" spans="1:22" ht="16.5" customHeight="1">
      <c r="A24" s="24">
        <v>17</v>
      </c>
      <c r="B24" s="34" t="s">
        <v>108</v>
      </c>
      <c r="C24" s="132" t="s">
        <v>109</v>
      </c>
      <c r="D24" s="133">
        <v>2008</v>
      </c>
      <c r="E24" s="132" t="s">
        <v>137</v>
      </c>
      <c r="F24" s="68">
        <v>6</v>
      </c>
      <c r="G24" s="13">
        <v>8.8</v>
      </c>
      <c r="H24" s="11"/>
      <c r="I24" s="67">
        <f t="shared" si="0"/>
        <v>14.8</v>
      </c>
      <c r="J24" s="68">
        <v>6</v>
      </c>
      <c r="K24" s="13">
        <v>7.65</v>
      </c>
      <c r="L24" s="11"/>
      <c r="M24" s="67">
        <f t="shared" si="1"/>
        <v>13.65</v>
      </c>
      <c r="N24" s="68">
        <v>6</v>
      </c>
      <c r="O24" s="13">
        <v>8.1</v>
      </c>
      <c r="P24" s="11"/>
      <c r="Q24" s="67">
        <f t="shared" si="2"/>
        <v>14.1</v>
      </c>
      <c r="R24" s="68">
        <v>7.4</v>
      </c>
      <c r="S24" s="13">
        <v>7.95</v>
      </c>
      <c r="T24" s="11"/>
      <c r="U24" s="67">
        <f t="shared" si="3"/>
        <v>15.350000000000001</v>
      </c>
      <c r="V24" s="69">
        <f t="shared" si="4"/>
        <v>57.900000000000006</v>
      </c>
    </row>
    <row r="25" spans="1:22" ht="16.5" customHeight="1">
      <c r="A25" s="25">
        <v>18</v>
      </c>
      <c r="B25" s="34" t="s">
        <v>66</v>
      </c>
      <c r="C25" s="132" t="s">
        <v>67</v>
      </c>
      <c r="D25" s="133">
        <v>2008</v>
      </c>
      <c r="E25" s="132" t="s">
        <v>137</v>
      </c>
      <c r="F25" s="68">
        <v>6</v>
      </c>
      <c r="G25" s="13">
        <v>8.8</v>
      </c>
      <c r="H25" s="11"/>
      <c r="I25" s="67">
        <f t="shared" si="0"/>
        <v>14.8</v>
      </c>
      <c r="J25" s="68">
        <v>6</v>
      </c>
      <c r="K25" s="13">
        <v>8.1</v>
      </c>
      <c r="L25" s="11"/>
      <c r="M25" s="67">
        <f t="shared" si="1"/>
        <v>14.1</v>
      </c>
      <c r="N25" s="68">
        <v>6</v>
      </c>
      <c r="O25" s="13">
        <v>7.5</v>
      </c>
      <c r="P25" s="11"/>
      <c r="Q25" s="67">
        <f t="shared" si="2"/>
        <v>13.5</v>
      </c>
      <c r="R25" s="68">
        <v>7.2</v>
      </c>
      <c r="S25" s="13">
        <v>8.15</v>
      </c>
      <c r="T25" s="11"/>
      <c r="U25" s="67">
        <f t="shared" si="3"/>
        <v>15.350000000000001</v>
      </c>
      <c r="V25" s="69">
        <f t="shared" si="4"/>
        <v>57.75</v>
      </c>
    </row>
    <row r="26" spans="1:22" ht="16.5" customHeight="1">
      <c r="A26" s="24">
        <v>19</v>
      </c>
      <c r="B26" s="34" t="s">
        <v>30</v>
      </c>
      <c r="C26" s="132" t="s">
        <v>31</v>
      </c>
      <c r="D26" s="133">
        <v>2007</v>
      </c>
      <c r="E26" s="132" t="s">
        <v>25</v>
      </c>
      <c r="F26" s="68">
        <v>6</v>
      </c>
      <c r="G26" s="13">
        <v>9.14</v>
      </c>
      <c r="H26" s="11"/>
      <c r="I26" s="67">
        <f t="shared" si="0"/>
        <v>15.14</v>
      </c>
      <c r="J26" s="68">
        <v>6</v>
      </c>
      <c r="K26" s="13">
        <v>8.3</v>
      </c>
      <c r="L26" s="11"/>
      <c r="M26" s="67">
        <f t="shared" si="1"/>
        <v>14.3</v>
      </c>
      <c r="N26" s="68">
        <v>6</v>
      </c>
      <c r="O26" s="13">
        <v>7.4</v>
      </c>
      <c r="P26" s="11"/>
      <c r="Q26" s="67">
        <f t="shared" si="2"/>
        <v>13.4</v>
      </c>
      <c r="R26" s="68">
        <v>6.9</v>
      </c>
      <c r="S26" s="13">
        <v>7.8</v>
      </c>
      <c r="T26" s="11"/>
      <c r="U26" s="67">
        <f t="shared" si="3"/>
        <v>14.7</v>
      </c>
      <c r="V26" s="69">
        <f t="shared" si="4"/>
        <v>57.540000000000006</v>
      </c>
    </row>
    <row r="27" spans="1:22" ht="16.5" customHeight="1">
      <c r="A27" s="25">
        <v>20</v>
      </c>
      <c r="B27" s="34" t="s">
        <v>47</v>
      </c>
      <c r="C27" s="132" t="s">
        <v>17</v>
      </c>
      <c r="D27" s="133">
        <v>2008</v>
      </c>
      <c r="E27" s="132" t="s">
        <v>89</v>
      </c>
      <c r="F27" s="68">
        <v>6</v>
      </c>
      <c r="G27" s="13">
        <v>8.7</v>
      </c>
      <c r="H27" s="11"/>
      <c r="I27" s="67">
        <f t="shared" si="0"/>
        <v>14.7</v>
      </c>
      <c r="J27" s="68">
        <v>6</v>
      </c>
      <c r="K27" s="13">
        <v>7.95</v>
      </c>
      <c r="L27" s="11"/>
      <c r="M27" s="67">
        <f t="shared" si="1"/>
        <v>13.95</v>
      </c>
      <c r="N27" s="68">
        <v>6</v>
      </c>
      <c r="O27" s="13">
        <v>8.3</v>
      </c>
      <c r="P27" s="11"/>
      <c r="Q27" s="67">
        <f t="shared" si="2"/>
        <v>14.3</v>
      </c>
      <c r="R27" s="68">
        <v>6.2</v>
      </c>
      <c r="S27" s="13">
        <v>8.1</v>
      </c>
      <c r="T27" s="11"/>
      <c r="U27" s="67">
        <f t="shared" si="3"/>
        <v>14.3</v>
      </c>
      <c r="V27" s="69">
        <f t="shared" si="4"/>
        <v>57.25</v>
      </c>
    </row>
    <row r="28" spans="1:22" ht="16.5" customHeight="1">
      <c r="A28" s="24">
        <v>21</v>
      </c>
      <c r="B28" s="34" t="s">
        <v>91</v>
      </c>
      <c r="C28" s="132" t="s">
        <v>22</v>
      </c>
      <c r="D28" s="133">
        <v>2008</v>
      </c>
      <c r="E28" s="132" t="s">
        <v>23</v>
      </c>
      <c r="F28" s="68">
        <v>6</v>
      </c>
      <c r="G28" s="13">
        <v>9.14</v>
      </c>
      <c r="H28" s="11"/>
      <c r="I28" s="67">
        <f t="shared" si="0"/>
        <v>15.14</v>
      </c>
      <c r="J28" s="68">
        <v>6</v>
      </c>
      <c r="K28" s="13">
        <v>8.2</v>
      </c>
      <c r="L28" s="11"/>
      <c r="M28" s="67">
        <f t="shared" si="1"/>
        <v>14.2</v>
      </c>
      <c r="N28" s="68">
        <v>6</v>
      </c>
      <c r="O28" s="13">
        <v>6.8</v>
      </c>
      <c r="P28" s="11"/>
      <c r="Q28" s="67">
        <f t="shared" si="2"/>
        <v>12.8</v>
      </c>
      <c r="R28" s="68">
        <v>6.9</v>
      </c>
      <c r="S28" s="13">
        <v>8.2</v>
      </c>
      <c r="T28" s="11"/>
      <c r="U28" s="67">
        <f t="shared" si="3"/>
        <v>15.1</v>
      </c>
      <c r="V28" s="69">
        <f t="shared" si="4"/>
        <v>57.24</v>
      </c>
    </row>
    <row r="29" spans="1:22" ht="16.5" customHeight="1">
      <c r="A29" s="25">
        <v>22</v>
      </c>
      <c r="B29" s="130" t="s">
        <v>131</v>
      </c>
      <c r="C29" s="132" t="s">
        <v>27</v>
      </c>
      <c r="D29" s="133">
        <v>2006</v>
      </c>
      <c r="E29" s="132" t="s">
        <v>89</v>
      </c>
      <c r="F29" s="68">
        <v>6</v>
      </c>
      <c r="G29" s="13">
        <v>8.94</v>
      </c>
      <c r="H29" s="11"/>
      <c r="I29" s="67">
        <f t="shared" si="0"/>
        <v>14.94</v>
      </c>
      <c r="J29" s="68">
        <v>6</v>
      </c>
      <c r="K29" s="13">
        <v>8.55</v>
      </c>
      <c r="L29" s="11"/>
      <c r="M29" s="67">
        <f t="shared" si="1"/>
        <v>14.55</v>
      </c>
      <c r="N29" s="68">
        <v>6</v>
      </c>
      <c r="O29" s="13">
        <v>6.7</v>
      </c>
      <c r="P29" s="11"/>
      <c r="Q29" s="67">
        <f t="shared" si="2"/>
        <v>12.7</v>
      </c>
      <c r="R29" s="68">
        <v>6.7</v>
      </c>
      <c r="S29" s="13">
        <v>8</v>
      </c>
      <c r="T29" s="11"/>
      <c r="U29" s="67">
        <f t="shared" si="3"/>
        <v>14.7</v>
      </c>
      <c r="V29" s="69">
        <f t="shared" si="4"/>
        <v>56.89</v>
      </c>
    </row>
    <row r="30" spans="1:22" ht="16.5" customHeight="1">
      <c r="A30" s="24">
        <v>23</v>
      </c>
      <c r="B30" s="34" t="s">
        <v>92</v>
      </c>
      <c r="C30" s="132" t="s">
        <v>93</v>
      </c>
      <c r="D30" s="133">
        <v>2008</v>
      </c>
      <c r="E30" s="132" t="s">
        <v>137</v>
      </c>
      <c r="F30" s="68">
        <v>6</v>
      </c>
      <c r="G30" s="13">
        <v>9.1</v>
      </c>
      <c r="H30" s="11"/>
      <c r="I30" s="67">
        <f t="shared" si="0"/>
        <v>15.1</v>
      </c>
      <c r="J30" s="68">
        <v>6</v>
      </c>
      <c r="K30" s="13">
        <v>8.65</v>
      </c>
      <c r="L30" s="11"/>
      <c r="M30" s="67">
        <f t="shared" si="1"/>
        <v>14.65</v>
      </c>
      <c r="N30" s="68">
        <v>5.5</v>
      </c>
      <c r="O30" s="13">
        <v>6.5</v>
      </c>
      <c r="P30" s="11"/>
      <c r="Q30" s="67">
        <f t="shared" si="2"/>
        <v>12</v>
      </c>
      <c r="R30" s="68">
        <v>7.4</v>
      </c>
      <c r="S30" s="13">
        <v>7.5</v>
      </c>
      <c r="T30" s="11"/>
      <c r="U30" s="67">
        <f t="shared" si="3"/>
        <v>14.9</v>
      </c>
      <c r="V30" s="69">
        <f t="shared" si="4"/>
        <v>56.65</v>
      </c>
    </row>
    <row r="31" spans="1:22" ht="16.5" customHeight="1">
      <c r="A31" s="25">
        <v>24</v>
      </c>
      <c r="B31" s="33" t="s">
        <v>94</v>
      </c>
      <c r="C31" s="132" t="s">
        <v>96</v>
      </c>
      <c r="D31" s="133">
        <v>2007</v>
      </c>
      <c r="E31" s="132" t="s">
        <v>16</v>
      </c>
      <c r="F31" s="68">
        <v>6</v>
      </c>
      <c r="G31" s="13">
        <v>9.4</v>
      </c>
      <c r="H31" s="11"/>
      <c r="I31" s="67">
        <f t="shared" si="0"/>
        <v>15.4</v>
      </c>
      <c r="J31" s="68">
        <v>6</v>
      </c>
      <c r="K31" s="13">
        <v>8.3</v>
      </c>
      <c r="L31" s="11"/>
      <c r="M31" s="67">
        <f t="shared" si="1"/>
        <v>14.3</v>
      </c>
      <c r="N31" s="68">
        <v>6</v>
      </c>
      <c r="O31" s="13">
        <v>6.7</v>
      </c>
      <c r="P31" s="11"/>
      <c r="Q31" s="67">
        <f t="shared" si="2"/>
        <v>12.7</v>
      </c>
      <c r="R31" s="68">
        <v>6.2</v>
      </c>
      <c r="S31" s="13">
        <v>7.8</v>
      </c>
      <c r="T31" s="11"/>
      <c r="U31" s="67">
        <f t="shared" si="3"/>
        <v>14</v>
      </c>
      <c r="V31" s="69">
        <f t="shared" si="4"/>
        <v>56.400000000000006</v>
      </c>
    </row>
    <row r="32" spans="1:22" ht="16.5" customHeight="1">
      <c r="A32" s="24">
        <v>25</v>
      </c>
      <c r="B32" s="34" t="s">
        <v>128</v>
      </c>
      <c r="C32" s="132" t="s">
        <v>139</v>
      </c>
      <c r="D32" s="133">
        <v>2007</v>
      </c>
      <c r="E32" s="132" t="s">
        <v>89</v>
      </c>
      <c r="F32" s="68">
        <v>6</v>
      </c>
      <c r="G32" s="13">
        <v>8.27</v>
      </c>
      <c r="H32" s="11"/>
      <c r="I32" s="67">
        <f t="shared" si="0"/>
        <v>14.27</v>
      </c>
      <c r="J32" s="68">
        <v>6</v>
      </c>
      <c r="K32" s="13">
        <v>8.2</v>
      </c>
      <c r="L32" s="11"/>
      <c r="M32" s="67">
        <f t="shared" si="1"/>
        <v>14.2</v>
      </c>
      <c r="N32" s="68">
        <v>6</v>
      </c>
      <c r="O32" s="13">
        <v>6.8</v>
      </c>
      <c r="P32" s="11"/>
      <c r="Q32" s="67">
        <f t="shared" si="2"/>
        <v>12.8</v>
      </c>
      <c r="R32" s="68">
        <v>6.2</v>
      </c>
      <c r="S32" s="13">
        <v>8.4</v>
      </c>
      <c r="T32" s="11"/>
      <c r="U32" s="67">
        <f t="shared" si="3"/>
        <v>14.600000000000001</v>
      </c>
      <c r="V32" s="69">
        <f t="shared" si="4"/>
        <v>55.87</v>
      </c>
    </row>
    <row r="33" spans="1:22" ht="15.75">
      <c r="A33" s="25">
        <v>26</v>
      </c>
      <c r="B33" s="34" t="s">
        <v>103</v>
      </c>
      <c r="C33" s="132" t="s">
        <v>38</v>
      </c>
      <c r="D33" s="133">
        <v>2006</v>
      </c>
      <c r="E33" s="132" t="s">
        <v>137</v>
      </c>
      <c r="F33" s="68">
        <v>6</v>
      </c>
      <c r="G33" s="13">
        <v>8.84</v>
      </c>
      <c r="H33" s="11"/>
      <c r="I33" s="67">
        <f t="shared" si="0"/>
        <v>14.84</v>
      </c>
      <c r="J33" s="68">
        <v>6</v>
      </c>
      <c r="K33" s="13">
        <v>8.6</v>
      </c>
      <c r="L33" s="11"/>
      <c r="M33" s="67">
        <f t="shared" si="1"/>
        <v>14.6</v>
      </c>
      <c r="N33" s="68">
        <v>6</v>
      </c>
      <c r="O33" s="13">
        <v>6.2</v>
      </c>
      <c r="P33" s="11"/>
      <c r="Q33" s="67">
        <f t="shared" si="2"/>
        <v>12.2</v>
      </c>
      <c r="R33" s="68">
        <v>6.4</v>
      </c>
      <c r="S33" s="13">
        <v>7.8</v>
      </c>
      <c r="T33" s="11"/>
      <c r="U33" s="67">
        <f t="shared" si="3"/>
        <v>14.2</v>
      </c>
      <c r="V33" s="69">
        <f t="shared" si="4"/>
        <v>55.84</v>
      </c>
    </row>
    <row r="34" spans="1:22" ht="15.75">
      <c r="A34" s="24">
        <v>27</v>
      </c>
      <c r="B34" s="34" t="s">
        <v>95</v>
      </c>
      <c r="C34" s="132" t="s">
        <v>29</v>
      </c>
      <c r="D34" s="133">
        <v>2007</v>
      </c>
      <c r="E34" s="132" t="s">
        <v>25</v>
      </c>
      <c r="F34" s="68">
        <v>6</v>
      </c>
      <c r="G34" s="13">
        <v>8.87</v>
      </c>
      <c r="H34" s="11">
        <v>1.013</v>
      </c>
      <c r="I34" s="67">
        <f t="shared" si="0"/>
        <v>13.857</v>
      </c>
      <c r="J34" s="68">
        <v>6</v>
      </c>
      <c r="K34" s="13">
        <v>8.2</v>
      </c>
      <c r="L34" s="11"/>
      <c r="M34" s="67">
        <f t="shared" si="1"/>
        <v>14.2</v>
      </c>
      <c r="N34" s="68">
        <v>6</v>
      </c>
      <c r="O34" s="13">
        <v>7.1</v>
      </c>
      <c r="P34" s="11"/>
      <c r="Q34" s="67">
        <f t="shared" si="2"/>
        <v>13.1</v>
      </c>
      <c r="R34" s="68">
        <v>6.7</v>
      </c>
      <c r="S34" s="13">
        <v>7.85</v>
      </c>
      <c r="T34" s="11"/>
      <c r="U34" s="67">
        <f t="shared" si="3"/>
        <v>14.55</v>
      </c>
      <c r="V34" s="69">
        <f t="shared" si="4"/>
        <v>55.706999999999994</v>
      </c>
    </row>
    <row r="35" spans="1:22" ht="15.75">
      <c r="A35" s="25">
        <v>28</v>
      </c>
      <c r="B35" s="34" t="s">
        <v>64</v>
      </c>
      <c r="C35" s="132" t="s">
        <v>17</v>
      </c>
      <c r="D35" s="133">
        <v>2007</v>
      </c>
      <c r="E35" s="132" t="s">
        <v>25</v>
      </c>
      <c r="F35" s="68">
        <v>6</v>
      </c>
      <c r="G35" s="13">
        <v>8.74</v>
      </c>
      <c r="H35" s="11"/>
      <c r="I35" s="67">
        <f t="shared" si="0"/>
        <v>14.74</v>
      </c>
      <c r="J35" s="68">
        <v>6</v>
      </c>
      <c r="K35" s="13">
        <v>8</v>
      </c>
      <c r="L35" s="11"/>
      <c r="M35" s="67">
        <f t="shared" si="1"/>
        <v>14</v>
      </c>
      <c r="N35" s="68">
        <v>6</v>
      </c>
      <c r="O35" s="13">
        <v>5.8</v>
      </c>
      <c r="P35" s="11"/>
      <c r="Q35" s="67">
        <f t="shared" si="2"/>
        <v>11.8</v>
      </c>
      <c r="R35" s="68">
        <v>6.9</v>
      </c>
      <c r="S35" s="13">
        <v>8.1</v>
      </c>
      <c r="T35" s="11"/>
      <c r="U35" s="67">
        <f t="shared" si="3"/>
        <v>15</v>
      </c>
      <c r="V35" s="69">
        <f t="shared" si="4"/>
        <v>55.540000000000006</v>
      </c>
    </row>
    <row r="36" spans="1:22" ht="15.75">
      <c r="A36" s="24">
        <v>29</v>
      </c>
      <c r="B36" s="34" t="s">
        <v>125</v>
      </c>
      <c r="C36" s="132" t="s">
        <v>67</v>
      </c>
      <c r="D36" s="133">
        <v>2008</v>
      </c>
      <c r="E36" s="132" t="s">
        <v>89</v>
      </c>
      <c r="F36" s="68">
        <v>6</v>
      </c>
      <c r="G36" s="13">
        <v>8.94</v>
      </c>
      <c r="H36" s="11"/>
      <c r="I36" s="67">
        <f t="shared" si="0"/>
        <v>14.94</v>
      </c>
      <c r="J36" s="68">
        <v>6</v>
      </c>
      <c r="K36" s="13">
        <v>6.5</v>
      </c>
      <c r="L36" s="11"/>
      <c r="M36" s="67">
        <f t="shared" si="1"/>
        <v>12.5</v>
      </c>
      <c r="N36" s="68">
        <v>6.1</v>
      </c>
      <c r="O36" s="13">
        <v>7.2</v>
      </c>
      <c r="P36" s="11"/>
      <c r="Q36" s="67">
        <f t="shared" si="2"/>
        <v>13.3</v>
      </c>
      <c r="R36" s="68">
        <v>6.4</v>
      </c>
      <c r="S36" s="13">
        <v>8.3</v>
      </c>
      <c r="T36" s="11"/>
      <c r="U36" s="67">
        <f t="shared" si="3"/>
        <v>14.700000000000001</v>
      </c>
      <c r="V36" s="69">
        <f t="shared" si="4"/>
        <v>55.44</v>
      </c>
    </row>
    <row r="37" spans="1:22" ht="15.75">
      <c r="A37" s="25">
        <v>30</v>
      </c>
      <c r="B37" s="34" t="s">
        <v>114</v>
      </c>
      <c r="C37" s="132" t="s">
        <v>87</v>
      </c>
      <c r="D37" s="133">
        <v>2007</v>
      </c>
      <c r="E37" s="132" t="s">
        <v>147</v>
      </c>
      <c r="F37" s="68">
        <v>6</v>
      </c>
      <c r="G37" s="13">
        <v>8.77</v>
      </c>
      <c r="H37" s="11"/>
      <c r="I37" s="67">
        <f t="shared" si="0"/>
        <v>14.77</v>
      </c>
      <c r="J37" s="68">
        <v>6</v>
      </c>
      <c r="K37" s="13">
        <v>7.95</v>
      </c>
      <c r="L37" s="11"/>
      <c r="M37" s="67">
        <f t="shared" si="1"/>
        <v>13.95</v>
      </c>
      <c r="N37" s="68">
        <v>6</v>
      </c>
      <c r="O37" s="13">
        <v>6.2</v>
      </c>
      <c r="P37" s="11"/>
      <c r="Q37" s="67">
        <f t="shared" si="2"/>
        <v>12.2</v>
      </c>
      <c r="R37" s="68">
        <v>6.2</v>
      </c>
      <c r="S37" s="13">
        <v>7.3</v>
      </c>
      <c r="T37" s="11"/>
      <c r="U37" s="67">
        <f t="shared" si="3"/>
        <v>13.5</v>
      </c>
      <c r="V37" s="69">
        <f t="shared" si="4"/>
        <v>54.42</v>
      </c>
    </row>
    <row r="38" spans="1:22" ht="15.75">
      <c r="A38" s="24">
        <v>31</v>
      </c>
      <c r="B38" s="34" t="s">
        <v>115</v>
      </c>
      <c r="C38" s="132" t="s">
        <v>22</v>
      </c>
      <c r="D38" s="133">
        <v>2007</v>
      </c>
      <c r="E38" s="132" t="s">
        <v>147</v>
      </c>
      <c r="F38" s="68">
        <v>6</v>
      </c>
      <c r="G38" s="13">
        <v>8.94</v>
      </c>
      <c r="H38" s="11"/>
      <c r="I38" s="67">
        <f t="shared" si="0"/>
        <v>14.94</v>
      </c>
      <c r="J38" s="68">
        <v>6</v>
      </c>
      <c r="K38" s="13">
        <v>8.4</v>
      </c>
      <c r="L38" s="11"/>
      <c r="M38" s="67">
        <f t="shared" si="1"/>
        <v>14.4</v>
      </c>
      <c r="N38" s="68">
        <v>6</v>
      </c>
      <c r="O38" s="13">
        <v>5.8</v>
      </c>
      <c r="P38" s="11"/>
      <c r="Q38" s="67">
        <f t="shared" si="2"/>
        <v>11.8</v>
      </c>
      <c r="R38" s="68">
        <v>6</v>
      </c>
      <c r="S38" s="13">
        <v>7.1</v>
      </c>
      <c r="T38" s="11"/>
      <c r="U38" s="67">
        <f t="shared" si="3"/>
        <v>13.1</v>
      </c>
      <c r="V38" s="69">
        <f t="shared" si="4"/>
        <v>54.24</v>
      </c>
    </row>
    <row r="39" spans="1:22" ht="15.75">
      <c r="A39" s="25">
        <v>32</v>
      </c>
      <c r="B39" s="34" t="s">
        <v>126</v>
      </c>
      <c r="C39" s="132" t="s">
        <v>127</v>
      </c>
      <c r="D39" s="133">
        <v>2008</v>
      </c>
      <c r="E39" s="132" t="s">
        <v>89</v>
      </c>
      <c r="F39" s="68">
        <v>6</v>
      </c>
      <c r="G39" s="13">
        <v>8.77</v>
      </c>
      <c r="H39" s="11"/>
      <c r="I39" s="67">
        <f t="shared" si="0"/>
        <v>14.77</v>
      </c>
      <c r="J39" s="68">
        <v>6</v>
      </c>
      <c r="K39" s="13">
        <v>7.1</v>
      </c>
      <c r="L39" s="11"/>
      <c r="M39" s="67">
        <f t="shared" si="1"/>
        <v>13.1</v>
      </c>
      <c r="N39" s="68">
        <v>6</v>
      </c>
      <c r="O39" s="13">
        <v>5.9</v>
      </c>
      <c r="P39" s="11"/>
      <c r="Q39" s="67">
        <f t="shared" si="2"/>
        <v>11.9</v>
      </c>
      <c r="R39" s="68">
        <v>6</v>
      </c>
      <c r="S39" s="13">
        <v>8</v>
      </c>
      <c r="T39" s="11"/>
      <c r="U39" s="67">
        <f t="shared" si="3"/>
        <v>14</v>
      </c>
      <c r="V39" s="69">
        <f t="shared" si="4"/>
        <v>53.769999999999996</v>
      </c>
    </row>
    <row r="40" spans="1:22" ht="15.75">
      <c r="A40" s="24">
        <v>33</v>
      </c>
      <c r="B40" s="34" t="s">
        <v>123</v>
      </c>
      <c r="C40" s="132" t="s">
        <v>12</v>
      </c>
      <c r="D40" s="133">
        <v>2007</v>
      </c>
      <c r="E40" s="132" t="s">
        <v>89</v>
      </c>
      <c r="F40" s="68">
        <v>6</v>
      </c>
      <c r="G40" s="13">
        <v>8.8</v>
      </c>
      <c r="H40" s="11"/>
      <c r="I40" s="67">
        <f t="shared" si="0"/>
        <v>14.8</v>
      </c>
      <c r="J40" s="68">
        <v>6</v>
      </c>
      <c r="K40" s="13">
        <v>6.8</v>
      </c>
      <c r="L40" s="11"/>
      <c r="M40" s="67">
        <f t="shared" si="1"/>
        <v>12.8</v>
      </c>
      <c r="N40" s="68">
        <v>5</v>
      </c>
      <c r="O40" s="13">
        <v>6.7</v>
      </c>
      <c r="P40" s="11"/>
      <c r="Q40" s="67">
        <f t="shared" si="2"/>
        <v>11.7</v>
      </c>
      <c r="R40" s="68">
        <v>6.2</v>
      </c>
      <c r="S40" s="13">
        <v>7.4</v>
      </c>
      <c r="T40" s="11"/>
      <c r="U40" s="67">
        <f t="shared" si="3"/>
        <v>13.600000000000001</v>
      </c>
      <c r="V40" s="69">
        <f t="shared" si="4"/>
        <v>52.9</v>
      </c>
    </row>
    <row r="41" spans="1:22" ht="15.75">
      <c r="A41" s="25">
        <v>34</v>
      </c>
      <c r="B41" s="34" t="s">
        <v>119</v>
      </c>
      <c r="C41" s="132" t="s">
        <v>100</v>
      </c>
      <c r="D41" s="133">
        <v>2008</v>
      </c>
      <c r="E41" s="132" t="s">
        <v>148</v>
      </c>
      <c r="F41" s="68">
        <v>6</v>
      </c>
      <c r="G41" s="13">
        <v>8.34</v>
      </c>
      <c r="H41" s="11"/>
      <c r="I41" s="67">
        <f t="shared" si="0"/>
        <v>14.34</v>
      </c>
      <c r="J41" s="68">
        <v>6</v>
      </c>
      <c r="K41" s="13">
        <v>7.3</v>
      </c>
      <c r="L41" s="11"/>
      <c r="M41" s="67">
        <f t="shared" si="1"/>
        <v>13.3</v>
      </c>
      <c r="N41" s="68">
        <v>6</v>
      </c>
      <c r="O41" s="13">
        <v>5.4</v>
      </c>
      <c r="P41" s="11"/>
      <c r="Q41" s="67">
        <f t="shared" si="2"/>
        <v>11.4</v>
      </c>
      <c r="R41" s="68">
        <v>6</v>
      </c>
      <c r="S41" s="13">
        <v>6.85</v>
      </c>
      <c r="T41" s="11"/>
      <c r="U41" s="67">
        <f t="shared" si="3"/>
        <v>12.85</v>
      </c>
      <c r="V41" s="69">
        <f t="shared" si="4"/>
        <v>51.89</v>
      </c>
    </row>
    <row r="42" spans="1:22" ht="15.75">
      <c r="A42" s="24">
        <v>35</v>
      </c>
      <c r="B42" s="34" t="s">
        <v>116</v>
      </c>
      <c r="C42" s="132" t="s">
        <v>117</v>
      </c>
      <c r="D42" s="133">
        <v>2008</v>
      </c>
      <c r="E42" s="132" t="s">
        <v>147</v>
      </c>
      <c r="F42" s="68">
        <v>6</v>
      </c>
      <c r="G42" s="13">
        <v>8.7</v>
      </c>
      <c r="H42" s="11"/>
      <c r="I42" s="67">
        <f t="shared" si="0"/>
        <v>14.7</v>
      </c>
      <c r="J42" s="68">
        <v>6</v>
      </c>
      <c r="K42" s="13">
        <v>7.9</v>
      </c>
      <c r="L42" s="11"/>
      <c r="M42" s="67">
        <f t="shared" si="1"/>
        <v>13.9</v>
      </c>
      <c r="N42" s="68">
        <v>6</v>
      </c>
      <c r="O42" s="13">
        <v>3.7</v>
      </c>
      <c r="P42" s="11"/>
      <c r="Q42" s="67">
        <f t="shared" si="2"/>
        <v>9.7</v>
      </c>
      <c r="R42" s="68">
        <v>6.2</v>
      </c>
      <c r="S42" s="13">
        <v>6.7</v>
      </c>
      <c r="T42" s="11"/>
      <c r="U42" s="67">
        <f t="shared" si="3"/>
        <v>12.9</v>
      </c>
      <c r="V42" s="69">
        <f t="shared" si="4"/>
        <v>51.199999999999996</v>
      </c>
    </row>
    <row r="43" spans="1:22" ht="15.75">
      <c r="A43" s="25">
        <v>36</v>
      </c>
      <c r="B43" s="34" t="s">
        <v>138</v>
      </c>
      <c r="C43" s="132" t="s">
        <v>124</v>
      </c>
      <c r="D43" s="133">
        <v>2008</v>
      </c>
      <c r="E43" s="132" t="s">
        <v>89</v>
      </c>
      <c r="F43" s="68">
        <v>6</v>
      </c>
      <c r="G43" s="13">
        <v>8.24</v>
      </c>
      <c r="H43" s="11"/>
      <c r="I43" s="67">
        <f t="shared" si="0"/>
        <v>14.24</v>
      </c>
      <c r="J43" s="68">
        <v>6</v>
      </c>
      <c r="K43" s="13">
        <v>7.5</v>
      </c>
      <c r="L43" s="11"/>
      <c r="M43" s="67">
        <f t="shared" si="1"/>
        <v>13.5</v>
      </c>
      <c r="N43" s="68">
        <v>4.5</v>
      </c>
      <c r="O43" s="13">
        <v>4.9</v>
      </c>
      <c r="P43" s="11"/>
      <c r="Q43" s="67">
        <f t="shared" si="2"/>
        <v>9.4</v>
      </c>
      <c r="R43" s="68">
        <v>6.2</v>
      </c>
      <c r="S43" s="13">
        <v>7.35</v>
      </c>
      <c r="T43" s="11"/>
      <c r="U43" s="67">
        <f t="shared" si="3"/>
        <v>13.55</v>
      </c>
      <c r="V43" s="69">
        <f t="shared" si="4"/>
        <v>50.69</v>
      </c>
    </row>
    <row r="44" spans="1:22" ht="15.75">
      <c r="A44" s="24">
        <v>37</v>
      </c>
      <c r="B44" s="34" t="s">
        <v>120</v>
      </c>
      <c r="C44" s="132" t="s">
        <v>14</v>
      </c>
      <c r="D44" s="133">
        <v>2008</v>
      </c>
      <c r="E44" s="132" t="s">
        <v>148</v>
      </c>
      <c r="F44" s="68">
        <v>6</v>
      </c>
      <c r="G44" s="13">
        <v>8.24</v>
      </c>
      <c r="H44" s="11"/>
      <c r="I44" s="67">
        <f t="shared" si="0"/>
        <v>14.24</v>
      </c>
      <c r="J44" s="68">
        <v>6</v>
      </c>
      <c r="K44" s="13">
        <v>6.95</v>
      </c>
      <c r="L44" s="11"/>
      <c r="M44" s="67">
        <f t="shared" si="1"/>
        <v>12.95</v>
      </c>
      <c r="N44" s="68">
        <v>5</v>
      </c>
      <c r="O44" s="13">
        <v>5.3</v>
      </c>
      <c r="P44" s="11"/>
      <c r="Q44" s="67">
        <f t="shared" si="2"/>
        <v>10.3</v>
      </c>
      <c r="R44" s="68">
        <v>6</v>
      </c>
      <c r="S44" s="13">
        <v>6.8</v>
      </c>
      <c r="T44" s="11"/>
      <c r="U44" s="67">
        <f t="shared" si="3"/>
        <v>12.8</v>
      </c>
      <c r="V44" s="69">
        <f t="shared" si="4"/>
        <v>50.28999999999999</v>
      </c>
    </row>
    <row r="45" spans="1:22" ht="15.75">
      <c r="A45" s="25">
        <v>38</v>
      </c>
      <c r="B45" s="34" t="s">
        <v>118</v>
      </c>
      <c r="C45" s="132" t="s">
        <v>81</v>
      </c>
      <c r="D45" s="133">
        <v>2008</v>
      </c>
      <c r="E45" s="132" t="s">
        <v>147</v>
      </c>
      <c r="F45" s="68">
        <v>6</v>
      </c>
      <c r="G45" s="13">
        <v>8.8</v>
      </c>
      <c r="H45" s="11"/>
      <c r="I45" s="67">
        <f t="shared" si="0"/>
        <v>14.8</v>
      </c>
      <c r="J45" s="68">
        <v>6</v>
      </c>
      <c r="K45" s="13">
        <v>7.95</v>
      </c>
      <c r="L45" s="11"/>
      <c r="M45" s="67">
        <f t="shared" si="1"/>
        <v>13.95</v>
      </c>
      <c r="N45" s="68">
        <v>6</v>
      </c>
      <c r="O45" s="13">
        <v>2.4</v>
      </c>
      <c r="P45" s="11"/>
      <c r="Q45" s="67">
        <f t="shared" si="2"/>
        <v>8.4</v>
      </c>
      <c r="R45" s="68">
        <v>6</v>
      </c>
      <c r="S45" s="13">
        <v>6.95</v>
      </c>
      <c r="T45" s="11"/>
      <c r="U45" s="67">
        <f t="shared" si="3"/>
        <v>12.95</v>
      </c>
      <c r="V45" s="69">
        <f t="shared" si="4"/>
        <v>50.099999999999994</v>
      </c>
    </row>
    <row r="46" spans="1:22" ht="15.75">
      <c r="A46" s="24">
        <v>39</v>
      </c>
      <c r="B46" s="34" t="s">
        <v>44</v>
      </c>
      <c r="C46" s="132" t="s">
        <v>13</v>
      </c>
      <c r="D46" s="133">
        <v>2008</v>
      </c>
      <c r="E46" s="132" t="s">
        <v>148</v>
      </c>
      <c r="F46" s="68">
        <v>6</v>
      </c>
      <c r="G46" s="13">
        <v>8.9</v>
      </c>
      <c r="H46" s="11"/>
      <c r="I46" s="67">
        <f t="shared" si="0"/>
        <v>14.9</v>
      </c>
      <c r="J46" s="68">
        <v>6</v>
      </c>
      <c r="K46" s="13">
        <v>6.7</v>
      </c>
      <c r="L46" s="11"/>
      <c r="M46" s="67">
        <f t="shared" si="1"/>
        <v>12.7</v>
      </c>
      <c r="N46" s="68">
        <v>6</v>
      </c>
      <c r="O46" s="13">
        <v>2.1</v>
      </c>
      <c r="P46" s="11"/>
      <c r="Q46" s="67">
        <f t="shared" si="2"/>
        <v>8.1</v>
      </c>
      <c r="R46" s="68">
        <v>6</v>
      </c>
      <c r="S46" s="13">
        <v>6.9</v>
      </c>
      <c r="T46" s="11"/>
      <c r="U46" s="67">
        <f t="shared" si="3"/>
        <v>12.9</v>
      </c>
      <c r="V46" s="69">
        <f t="shared" si="4"/>
        <v>48.6</v>
      </c>
    </row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48" right="0.59" top="0.3" bottom="0.1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7">
      <selection activeCell="J19" sqref="J19"/>
    </sheetView>
  </sheetViews>
  <sheetFormatPr defaultColWidth="9.00390625" defaultRowHeight="12.75"/>
  <cols>
    <col min="1" max="1" width="3.75390625" style="6" customWidth="1"/>
    <col min="2" max="2" width="15.00390625" style="15" customWidth="1"/>
    <col min="3" max="3" width="10.125" style="6" customWidth="1"/>
    <col min="4" max="4" width="6.625" style="3" customWidth="1"/>
    <col min="5" max="7" width="12.625" style="6" customWidth="1"/>
    <col min="8" max="8" width="12.625" style="10" customWidth="1"/>
    <col min="9" max="9" width="13.625" style="5" customWidth="1"/>
    <col min="10" max="10" width="18.00390625" style="37" customWidth="1"/>
    <col min="11" max="11" width="12.25390625" style="72" customWidth="1"/>
    <col min="12" max="12" width="22.375" style="37" customWidth="1"/>
    <col min="13" max="13" width="3.25390625" style="74" customWidth="1"/>
    <col min="14" max="16384" width="9.125" style="6" customWidth="1"/>
  </cols>
  <sheetData>
    <row r="1" spans="1:12" ht="33">
      <c r="A1" s="146" t="s">
        <v>86</v>
      </c>
      <c r="B1" s="146"/>
      <c r="C1" s="146"/>
      <c r="D1" s="146"/>
      <c r="E1" s="146"/>
      <c r="F1" s="146"/>
      <c r="G1" s="146"/>
      <c r="H1" s="146"/>
      <c r="I1" s="146"/>
      <c r="L1" s="73"/>
    </row>
    <row r="2" spans="1:9" ht="15.75">
      <c r="A2" s="1"/>
      <c r="B2" s="14"/>
      <c r="C2" s="2"/>
      <c r="E2" s="3"/>
      <c r="F2" s="3"/>
      <c r="G2" s="3"/>
      <c r="H2" s="9"/>
      <c r="I2" s="4"/>
    </row>
    <row r="3" spans="1:9" ht="15.75" customHeight="1">
      <c r="A3" s="146" t="s">
        <v>146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1"/>
      <c r="B4" s="14"/>
      <c r="C4" s="2"/>
      <c r="E4" s="3"/>
      <c r="F4" s="3"/>
      <c r="G4" s="3"/>
      <c r="H4" s="9"/>
      <c r="I4" s="4"/>
    </row>
    <row r="5" spans="1:12" ht="23.25">
      <c r="A5" s="147" t="s">
        <v>55</v>
      </c>
      <c r="B5" s="147"/>
      <c r="C5" s="147"/>
      <c r="D5" s="147"/>
      <c r="E5" s="147"/>
      <c r="F5" s="147"/>
      <c r="G5" s="147"/>
      <c r="H5" s="147"/>
      <c r="I5" s="147"/>
      <c r="L5" s="75"/>
    </row>
    <row r="6" spans="1:12" ht="15.75">
      <c r="A6" s="18"/>
      <c r="B6"/>
      <c r="C6" s="19"/>
      <c r="D6" s="19"/>
      <c r="E6"/>
      <c r="F6"/>
      <c r="G6"/>
      <c r="H6"/>
      <c r="I6" s="6"/>
      <c r="J6" s="76"/>
      <c r="K6" s="77"/>
      <c r="L6" s="78"/>
    </row>
    <row r="7" spans="1:12" ht="30.75" customHeight="1">
      <c r="A7" s="18"/>
      <c r="B7" s="21"/>
      <c r="C7" s="21"/>
      <c r="D7" s="19"/>
      <c r="E7" s="19"/>
      <c r="F7" s="19"/>
      <c r="G7" s="19"/>
      <c r="H7" s="19"/>
      <c r="I7" s="20" t="s">
        <v>4</v>
      </c>
      <c r="J7" s="76"/>
      <c r="K7" s="77"/>
      <c r="L7" s="79"/>
    </row>
    <row r="8" spans="1:12" ht="11.25" customHeight="1">
      <c r="A8" s="18"/>
      <c r="B8" s="80"/>
      <c r="C8" s="81"/>
      <c r="D8" s="82"/>
      <c r="E8" s="27"/>
      <c r="F8" s="27"/>
      <c r="G8" s="27"/>
      <c r="H8" s="27"/>
      <c r="I8" s="83"/>
      <c r="J8" s="129"/>
      <c r="K8" s="77"/>
      <c r="L8" s="79"/>
    </row>
    <row r="9" spans="1:12" ht="17.25" customHeight="1">
      <c r="A9" s="22" t="s">
        <v>5</v>
      </c>
      <c r="B9" s="39" t="s">
        <v>15</v>
      </c>
      <c r="C9" s="37"/>
      <c r="D9" s="43"/>
      <c r="E9" s="27"/>
      <c r="F9" s="27"/>
      <c r="G9" s="27"/>
      <c r="H9" s="27"/>
      <c r="I9" s="83"/>
      <c r="J9" s="129"/>
      <c r="K9" s="42"/>
      <c r="L9" s="78"/>
    </row>
    <row r="10" spans="1:13" ht="17.25" customHeight="1">
      <c r="A10" s="22"/>
      <c r="B10" s="33" t="s">
        <v>26</v>
      </c>
      <c r="C10" s="34" t="s">
        <v>31</v>
      </c>
      <c r="D10" s="118">
        <v>2007</v>
      </c>
      <c r="E10" s="26">
        <v>14.94</v>
      </c>
      <c r="F10" s="26">
        <v>14.7</v>
      </c>
      <c r="G10" s="26">
        <v>15</v>
      </c>
      <c r="H10" s="26">
        <v>16.4</v>
      </c>
      <c r="I10" s="83"/>
      <c r="J10" s="129"/>
      <c r="K10" s="87"/>
      <c r="L10" s="75"/>
      <c r="M10" s="87"/>
    </row>
    <row r="11" spans="1:10" ht="17.25" customHeight="1">
      <c r="A11" s="22"/>
      <c r="B11" s="33" t="s">
        <v>33</v>
      </c>
      <c r="C11" s="34" t="s">
        <v>31</v>
      </c>
      <c r="D11" s="118">
        <v>2007</v>
      </c>
      <c r="E11" s="26">
        <v>15.67</v>
      </c>
      <c r="F11" s="26">
        <v>15.05</v>
      </c>
      <c r="G11" s="26">
        <v>14.8</v>
      </c>
      <c r="H11" s="26">
        <v>16.2</v>
      </c>
      <c r="I11" s="83"/>
      <c r="J11" s="129"/>
    </row>
    <row r="12" spans="1:10" ht="17.25" customHeight="1">
      <c r="A12" s="22"/>
      <c r="B12" s="34" t="s">
        <v>102</v>
      </c>
      <c r="C12" s="34" t="s">
        <v>12</v>
      </c>
      <c r="D12" s="118">
        <v>2006</v>
      </c>
      <c r="E12" s="100">
        <v>15.5</v>
      </c>
      <c r="F12" s="100">
        <v>15</v>
      </c>
      <c r="G12" s="100">
        <v>14.1</v>
      </c>
      <c r="H12" s="100">
        <v>15.95</v>
      </c>
      <c r="I12" s="83"/>
      <c r="J12" s="129"/>
    </row>
    <row r="13" spans="1:10" ht="17.25" customHeight="1">
      <c r="A13" s="22"/>
      <c r="B13" s="33" t="s">
        <v>70</v>
      </c>
      <c r="C13" s="34" t="s">
        <v>71</v>
      </c>
      <c r="D13" s="118">
        <v>2006</v>
      </c>
      <c r="E13" s="26">
        <v>15.07</v>
      </c>
      <c r="F13" s="26">
        <v>14.85</v>
      </c>
      <c r="G13" s="26">
        <v>13.7</v>
      </c>
      <c r="H13" s="26">
        <v>15.95</v>
      </c>
      <c r="I13" s="83"/>
      <c r="J13" s="129"/>
    </row>
    <row r="14" spans="1:10" ht="17.25" customHeight="1">
      <c r="A14" s="22"/>
      <c r="B14" s="32"/>
      <c r="C14" s="32"/>
      <c r="D14" s="125"/>
      <c r="E14" s="28">
        <f>IF(SUM(E10:E13)&gt;0,LARGE(E10:E13,1)+LARGE(E10:E13,2)+LARGE(E10:E13,3))</f>
        <v>46.24</v>
      </c>
      <c r="F14" s="28">
        <f>IF(SUM(F10:F13)&gt;0,LARGE(F10:F13,1)+LARGE(F10:F13,2)+LARGE(F10:F13,3))</f>
        <v>44.9</v>
      </c>
      <c r="G14" s="28">
        <f>IF(SUM(G10:G13)&gt;0,LARGE(G10:G13,1)+LARGE(G10:G13,2)+LARGE(G10:G13,3))</f>
        <v>43.9</v>
      </c>
      <c r="H14" s="28">
        <f>IF(SUM(H10:H13)&gt;0,LARGE(H10:H13,1)+LARGE(H10:H13,2)+LARGE(H10:H13,3))</f>
        <v>48.55</v>
      </c>
      <c r="I14" s="29">
        <f>SUM(E14:H14)</f>
        <v>183.58999999999997</v>
      </c>
      <c r="J14" s="129"/>
    </row>
    <row r="15" spans="1:10" ht="8.25" customHeight="1">
      <c r="A15" s="18"/>
      <c r="B15" s="80"/>
      <c r="C15" s="81"/>
      <c r="D15" s="82"/>
      <c r="E15" s="27"/>
      <c r="F15" s="27"/>
      <c r="G15" s="27"/>
      <c r="H15" s="27"/>
      <c r="I15" s="83"/>
      <c r="J15" s="129"/>
    </row>
    <row r="16" spans="1:15" ht="17.25" customHeight="1">
      <c r="A16" s="22" t="s">
        <v>6</v>
      </c>
      <c r="B16" s="39" t="s">
        <v>16</v>
      </c>
      <c r="C16" s="37"/>
      <c r="D16" s="43"/>
      <c r="E16" s="27"/>
      <c r="F16" s="27"/>
      <c r="G16" s="27"/>
      <c r="H16" s="27"/>
      <c r="I16" s="83"/>
      <c r="J16" s="129"/>
      <c r="K16"/>
      <c r="L16" s="42"/>
      <c r="M16"/>
      <c r="N16"/>
      <c r="O16"/>
    </row>
    <row r="17" spans="1:12" ht="17.25" customHeight="1">
      <c r="A17" s="22"/>
      <c r="B17" s="34" t="s">
        <v>97</v>
      </c>
      <c r="C17" s="34" t="s">
        <v>98</v>
      </c>
      <c r="D17" s="118">
        <v>2008</v>
      </c>
      <c r="E17" s="26">
        <v>15.5</v>
      </c>
      <c r="F17" s="26">
        <v>14.7</v>
      </c>
      <c r="G17" s="26">
        <v>13.8</v>
      </c>
      <c r="H17" s="26">
        <v>15.6</v>
      </c>
      <c r="I17" s="83"/>
      <c r="J17" s="129"/>
      <c r="K17" s="38"/>
      <c r="L17" s="42"/>
    </row>
    <row r="18" spans="1:15" ht="17.25" customHeight="1">
      <c r="A18" s="22"/>
      <c r="B18" s="33" t="s">
        <v>94</v>
      </c>
      <c r="C18" s="34" t="s">
        <v>96</v>
      </c>
      <c r="D18" s="118">
        <v>2007</v>
      </c>
      <c r="E18" s="26">
        <v>15.4</v>
      </c>
      <c r="F18" s="26">
        <v>14.3</v>
      </c>
      <c r="G18" s="26">
        <v>12.7</v>
      </c>
      <c r="H18" s="26">
        <v>14</v>
      </c>
      <c r="I18" s="83"/>
      <c r="J18" s="129"/>
      <c r="K18" s="37"/>
      <c r="L18" s="43"/>
      <c r="M18"/>
      <c r="N18"/>
      <c r="O18"/>
    </row>
    <row r="19" spans="1:15" ht="17.25" customHeight="1">
      <c r="A19" s="22"/>
      <c r="B19" s="33" t="s">
        <v>99</v>
      </c>
      <c r="C19" s="34" t="s">
        <v>100</v>
      </c>
      <c r="D19" s="118">
        <v>2006</v>
      </c>
      <c r="E19" s="100">
        <v>15.44</v>
      </c>
      <c r="F19" s="100">
        <v>15.15</v>
      </c>
      <c r="G19" s="100">
        <v>13.8</v>
      </c>
      <c r="H19" s="100">
        <v>15.05</v>
      </c>
      <c r="I19" s="83"/>
      <c r="J19" s="129"/>
      <c r="K19" s="37"/>
      <c r="L19" s="42"/>
      <c r="M19"/>
      <c r="N19"/>
      <c r="O19"/>
    </row>
    <row r="20" spans="1:15" ht="17.25" customHeight="1">
      <c r="A20" s="22"/>
      <c r="B20" s="33" t="s">
        <v>65</v>
      </c>
      <c r="C20" s="34" t="s">
        <v>21</v>
      </c>
      <c r="D20" s="118">
        <v>2008</v>
      </c>
      <c r="E20" s="26">
        <v>15.64</v>
      </c>
      <c r="F20" s="26">
        <v>15.75</v>
      </c>
      <c r="G20" s="26">
        <v>15.2</v>
      </c>
      <c r="H20" s="26">
        <v>16.2</v>
      </c>
      <c r="I20" s="83"/>
      <c r="J20" s="129"/>
      <c r="K20" s="37"/>
      <c r="L20" s="42"/>
      <c r="M20"/>
      <c r="N20"/>
      <c r="O20"/>
    </row>
    <row r="21" spans="1:15" ht="17.25" customHeight="1">
      <c r="A21" s="22"/>
      <c r="B21" s="89"/>
      <c r="C21" s="90"/>
      <c r="D21" s="91"/>
      <c r="E21" s="28">
        <f>IF(SUM(E17:E20)&gt;0,LARGE(E17:E20,1)+LARGE(E17:E20,2)+LARGE(E17:E20,3))</f>
        <v>46.58</v>
      </c>
      <c r="F21" s="28">
        <f>IF(SUM(F17:F20)&gt;0,LARGE(F17:F20,1)+LARGE(F17:F20,2)+LARGE(F17:F20,3))</f>
        <v>45.599999999999994</v>
      </c>
      <c r="G21" s="28">
        <f>IF(SUM(G17:G20)&gt;0,LARGE(G17:G20,1)+LARGE(G17:G20,2)+LARGE(G17:G20,3))</f>
        <v>42.8</v>
      </c>
      <c r="H21" s="28">
        <f>IF(SUM(H17:H20)&gt;0,LARGE(H17:H20,1)+LARGE(H17:H20,2)+LARGE(H17:H20,3))</f>
        <v>46.849999999999994</v>
      </c>
      <c r="I21" s="29">
        <f>SUM(E21:H21)</f>
        <v>181.82999999999998</v>
      </c>
      <c r="J21" s="129"/>
      <c r="K21" s="37"/>
      <c r="L21" s="42"/>
      <c r="M21"/>
      <c r="N21"/>
      <c r="O21"/>
    </row>
    <row r="22" spans="1:15" ht="10.5" customHeight="1">
      <c r="A22" s="18"/>
      <c r="B22" s="80"/>
      <c r="C22" s="81"/>
      <c r="D22" s="82"/>
      <c r="E22" s="27"/>
      <c r="F22" s="27"/>
      <c r="G22" s="27"/>
      <c r="H22" s="27"/>
      <c r="I22" s="83"/>
      <c r="J22" s="129"/>
      <c r="K22"/>
      <c r="L22" s="40"/>
      <c r="M22"/>
      <c r="N22"/>
      <c r="O22"/>
    </row>
    <row r="23" spans="1:15" ht="17.25" customHeight="1">
      <c r="A23" s="22" t="s">
        <v>7</v>
      </c>
      <c r="B23" s="39" t="s">
        <v>28</v>
      </c>
      <c r="C23" s="37"/>
      <c r="D23" s="43"/>
      <c r="E23" s="27"/>
      <c r="F23" s="27"/>
      <c r="G23" s="27"/>
      <c r="H23" s="27"/>
      <c r="I23" s="83"/>
      <c r="J23" s="129"/>
      <c r="K23" s="41"/>
      <c r="L23" s="36"/>
      <c r="M23"/>
      <c r="N23"/>
      <c r="O23"/>
    </row>
    <row r="24" spans="1:10" ht="17.25" customHeight="1">
      <c r="A24" s="22"/>
      <c r="B24" s="34" t="s">
        <v>80</v>
      </c>
      <c r="C24" s="34" t="s">
        <v>81</v>
      </c>
      <c r="D24" s="118">
        <v>2008</v>
      </c>
      <c r="E24" s="26">
        <v>15.4</v>
      </c>
      <c r="F24" s="26">
        <v>14.55</v>
      </c>
      <c r="G24" s="26">
        <v>15.2</v>
      </c>
      <c r="H24" s="26">
        <v>16</v>
      </c>
      <c r="I24" s="83"/>
      <c r="J24" s="129"/>
    </row>
    <row r="25" spans="1:10" ht="17.25" customHeight="1">
      <c r="A25" s="22"/>
      <c r="B25" s="34" t="s">
        <v>50</v>
      </c>
      <c r="C25" s="34" t="s">
        <v>35</v>
      </c>
      <c r="D25" s="118">
        <v>2008</v>
      </c>
      <c r="E25" s="26">
        <v>15.27</v>
      </c>
      <c r="F25" s="26">
        <v>15.7</v>
      </c>
      <c r="G25" s="26">
        <v>13.8</v>
      </c>
      <c r="H25" s="26">
        <v>15.6</v>
      </c>
      <c r="I25" s="83"/>
      <c r="J25" s="129"/>
    </row>
    <row r="26" spans="1:10" ht="17.25" customHeight="1">
      <c r="A26" s="22"/>
      <c r="B26" s="34" t="s">
        <v>149</v>
      </c>
      <c r="C26" s="34" t="s">
        <v>101</v>
      </c>
      <c r="D26" s="118">
        <v>2006</v>
      </c>
      <c r="E26" s="100">
        <v>15.14</v>
      </c>
      <c r="F26" s="100">
        <v>14.45</v>
      </c>
      <c r="G26" s="100">
        <v>13.9</v>
      </c>
      <c r="H26" s="100">
        <v>15.7</v>
      </c>
      <c r="I26" s="83"/>
      <c r="J26" s="129"/>
    </row>
    <row r="27" spans="1:10" ht="17.25" customHeight="1">
      <c r="A27" s="18"/>
      <c r="B27" s="32"/>
      <c r="C27" s="32"/>
      <c r="D27" s="125"/>
      <c r="E27" s="28">
        <f>IF(SUM(E24:E26)&gt;0,LARGE(E24:E26,1)+LARGE(E24:E26,2)+LARGE(E24:E26,3))</f>
        <v>45.81</v>
      </c>
      <c r="F27" s="28">
        <f>IF(SUM(F24:F26)&gt;0,LARGE(F24:F26,1)+LARGE(F24:F26,2)+LARGE(F24:F26,3))</f>
        <v>44.7</v>
      </c>
      <c r="G27" s="28">
        <f>IF(SUM(G24:G26)&gt;0,LARGE(G24:G26,1)+LARGE(G24:G26,2)+LARGE(G24:G26,3))</f>
        <v>42.900000000000006</v>
      </c>
      <c r="H27" s="28">
        <f>IF(SUM(H24:H26)&gt;0,LARGE(H24:H26,1)+LARGE(H24:H26,2)+LARGE(H24:H26,3))</f>
        <v>47.3</v>
      </c>
      <c r="I27" s="29">
        <f>SUM(E27:H27)</f>
        <v>180.71000000000004</v>
      </c>
      <c r="J27" s="129"/>
    </row>
    <row r="28" spans="1:15" ht="6" customHeight="1">
      <c r="A28" s="18"/>
      <c r="B28" s="80"/>
      <c r="C28" s="81"/>
      <c r="D28" s="82"/>
      <c r="E28" s="27"/>
      <c r="F28" s="27"/>
      <c r="G28" s="27"/>
      <c r="H28" s="27"/>
      <c r="I28" s="83"/>
      <c r="J28" s="129"/>
      <c r="K28"/>
      <c r="L28" s="40"/>
      <c r="M28"/>
      <c r="N28"/>
      <c r="O28"/>
    </row>
    <row r="29" spans="1:10" ht="17.25" customHeight="1">
      <c r="A29" s="22" t="s">
        <v>8</v>
      </c>
      <c r="B29" s="39" t="s">
        <v>23</v>
      </c>
      <c r="C29" s="37"/>
      <c r="D29" s="43"/>
      <c r="E29" s="27"/>
      <c r="F29" s="27"/>
      <c r="G29" s="27"/>
      <c r="H29" s="27"/>
      <c r="I29" s="83"/>
      <c r="J29" s="129"/>
    </row>
    <row r="30" spans="1:10" ht="17.25" customHeight="1">
      <c r="A30" s="22"/>
      <c r="B30" s="33" t="s">
        <v>34</v>
      </c>
      <c r="C30" s="34" t="s">
        <v>35</v>
      </c>
      <c r="D30" s="118">
        <v>2007</v>
      </c>
      <c r="E30" s="26">
        <v>15.07</v>
      </c>
      <c r="F30" s="26">
        <v>14.5</v>
      </c>
      <c r="G30" s="26">
        <v>14.2</v>
      </c>
      <c r="H30" s="26">
        <v>14.8</v>
      </c>
      <c r="I30" s="83"/>
      <c r="J30" s="129"/>
    </row>
    <row r="31" spans="1:10" s="99" customFormat="1" ht="17.25" customHeight="1">
      <c r="A31" s="93"/>
      <c r="B31" s="34" t="s">
        <v>91</v>
      </c>
      <c r="C31" s="34" t="s">
        <v>22</v>
      </c>
      <c r="D31" s="118">
        <v>2008</v>
      </c>
      <c r="E31" s="26">
        <v>15.14</v>
      </c>
      <c r="F31" s="26">
        <v>14.2</v>
      </c>
      <c r="G31" s="26">
        <v>12.8</v>
      </c>
      <c r="H31" s="26">
        <v>15.1</v>
      </c>
      <c r="I31" s="83"/>
      <c r="J31" s="129"/>
    </row>
    <row r="32" spans="1:12" ht="17.25" customHeight="1">
      <c r="A32" s="22"/>
      <c r="B32" s="34" t="s">
        <v>84</v>
      </c>
      <c r="C32" s="34" t="s">
        <v>85</v>
      </c>
      <c r="D32" s="118">
        <v>2008</v>
      </c>
      <c r="E32" s="100">
        <v>15</v>
      </c>
      <c r="F32" s="100">
        <v>14.25</v>
      </c>
      <c r="G32" s="100">
        <v>14.5</v>
      </c>
      <c r="H32" s="100">
        <v>15.2</v>
      </c>
      <c r="I32" s="83"/>
      <c r="J32" s="129"/>
      <c r="K32" s="37"/>
      <c r="L32" s="40"/>
    </row>
    <row r="33" spans="1:12" ht="17.25" customHeight="1">
      <c r="A33" s="22"/>
      <c r="B33" s="34" t="s">
        <v>41</v>
      </c>
      <c r="C33" s="34" t="s">
        <v>40</v>
      </c>
      <c r="D33" s="118">
        <v>2007</v>
      </c>
      <c r="E33" s="26">
        <v>15.3</v>
      </c>
      <c r="F33" s="26">
        <v>14.15</v>
      </c>
      <c r="G33" s="26">
        <v>14.1</v>
      </c>
      <c r="H33" s="26">
        <v>16.25</v>
      </c>
      <c r="I33" s="83"/>
      <c r="J33" s="129"/>
      <c r="K33" s="37"/>
      <c r="L33" s="40"/>
    </row>
    <row r="34" spans="1:10" ht="17.25" customHeight="1">
      <c r="A34" s="22"/>
      <c r="B34" s="89"/>
      <c r="C34" s="90"/>
      <c r="D34" s="91"/>
      <c r="E34" s="28">
        <f>IF(SUM(E30:E33)&gt;0,LARGE(E30:E33,1)+LARGE(E30:E33,2)+LARGE(E30:E33,3))</f>
        <v>45.510000000000005</v>
      </c>
      <c r="F34" s="28">
        <f>IF(SUM(F30:F33)&gt;0,LARGE(F30:F33,1)+LARGE(F30:F33,2)+LARGE(F30:F33,3))</f>
        <v>42.95</v>
      </c>
      <c r="G34" s="28">
        <f>IF(SUM(G30:G33)&gt;0,LARGE(G30:G33,1)+LARGE(G30:G33,2)+LARGE(G30:G33,3))</f>
        <v>42.8</v>
      </c>
      <c r="H34" s="28">
        <f>IF(SUM(H30:H33)&gt;0,LARGE(H30:H33,1)+LARGE(H30:H33,2)+LARGE(H30:H33,3))</f>
        <v>46.55</v>
      </c>
      <c r="I34" s="29">
        <f>SUM(E34:H34)</f>
        <v>177.81</v>
      </c>
      <c r="J34" s="129"/>
    </row>
    <row r="35" spans="5:10" ht="6.75" customHeight="1">
      <c r="E35" s="27"/>
      <c r="F35" s="27"/>
      <c r="G35" s="27"/>
      <c r="H35" s="27"/>
      <c r="I35" s="83"/>
      <c r="J35" s="129"/>
    </row>
    <row r="36" spans="1:10" ht="17.25" customHeight="1">
      <c r="A36" s="22" t="s">
        <v>9</v>
      </c>
      <c r="B36" s="39" t="s">
        <v>150</v>
      </c>
      <c r="C36" s="32"/>
      <c r="D36" s="125"/>
      <c r="E36" s="27"/>
      <c r="F36" s="27"/>
      <c r="G36" s="27"/>
      <c r="H36" s="27"/>
      <c r="I36" s="83"/>
      <c r="J36" s="129"/>
    </row>
    <row r="37" spans="1:10" ht="17.25" customHeight="1">
      <c r="A37" s="22"/>
      <c r="B37" s="130" t="s">
        <v>36</v>
      </c>
      <c r="C37" s="34" t="s">
        <v>21</v>
      </c>
      <c r="D37" s="118">
        <v>2007</v>
      </c>
      <c r="E37" s="26">
        <v>15.14</v>
      </c>
      <c r="F37" s="26">
        <v>14.75</v>
      </c>
      <c r="G37" s="26">
        <v>14.5</v>
      </c>
      <c r="H37" s="26">
        <v>15.5</v>
      </c>
      <c r="I37" s="83"/>
      <c r="J37" s="129"/>
    </row>
    <row r="38" spans="1:11" ht="17.25" customHeight="1">
      <c r="A38" s="22"/>
      <c r="B38" s="130" t="s">
        <v>131</v>
      </c>
      <c r="C38" s="34" t="s">
        <v>27</v>
      </c>
      <c r="D38" s="118">
        <v>2006</v>
      </c>
      <c r="E38" s="100">
        <v>14.94</v>
      </c>
      <c r="F38" s="100">
        <v>14.55</v>
      </c>
      <c r="G38" s="100">
        <v>12.7</v>
      </c>
      <c r="H38" s="100">
        <v>14.7</v>
      </c>
      <c r="I38" s="83"/>
      <c r="J38" s="129"/>
      <c r="K38" s="77"/>
    </row>
    <row r="39" spans="1:11" ht="17.25" customHeight="1">
      <c r="A39" s="22"/>
      <c r="B39" s="130" t="s">
        <v>132</v>
      </c>
      <c r="C39" s="34" t="s">
        <v>133</v>
      </c>
      <c r="D39" s="118">
        <v>2008</v>
      </c>
      <c r="E39" s="26">
        <v>15.47</v>
      </c>
      <c r="F39" s="26">
        <v>14.85</v>
      </c>
      <c r="G39" s="26">
        <v>14.2</v>
      </c>
      <c r="H39" s="26">
        <v>15.6</v>
      </c>
      <c r="I39" s="83"/>
      <c r="J39" s="129"/>
      <c r="K39" s="77"/>
    </row>
    <row r="40" spans="1:12" ht="17.25" customHeight="1">
      <c r="A40" s="18"/>
      <c r="B40" s="89"/>
      <c r="C40" s="90"/>
      <c r="D40" s="91"/>
      <c r="E40" s="28">
        <f>IF(SUM(E37:E39)&gt;0,LARGE(E37:E39,1)+LARGE(E37:E39,2)+LARGE(E37:E39,3))</f>
        <v>45.55</v>
      </c>
      <c r="F40" s="28">
        <f>IF(SUM(F37:F39)&gt;0,LARGE(F37:F39,1)+LARGE(F37:F39,2)+LARGE(F37:F39,3))</f>
        <v>44.150000000000006</v>
      </c>
      <c r="G40" s="28">
        <f>IF(SUM(G37:G39)&gt;0,LARGE(G37:G39,1)+LARGE(G37:G39,2)+LARGE(G37:G39,3))</f>
        <v>41.4</v>
      </c>
      <c r="H40" s="28">
        <f>IF(SUM(H37:H39)&gt;0,LARGE(H37:H39,1)+LARGE(H37:H39,2)+LARGE(H37:H39,3))</f>
        <v>45.8</v>
      </c>
      <c r="I40" s="29">
        <f>SUM(E40:H40)</f>
        <v>176.89999999999998</v>
      </c>
      <c r="J40" s="129"/>
      <c r="K40" s="105"/>
      <c r="L40" s="106"/>
    </row>
    <row r="41" spans="5:11" ht="49.5" customHeight="1">
      <c r="E41" s="27"/>
      <c r="F41" s="27"/>
      <c r="G41" s="27"/>
      <c r="H41" s="27"/>
      <c r="I41" s="83"/>
      <c r="J41" s="129"/>
      <c r="K41" s="77"/>
    </row>
    <row r="42" spans="1:11" ht="17.25" customHeight="1">
      <c r="A42" s="22" t="s">
        <v>10</v>
      </c>
      <c r="B42" s="39" t="s">
        <v>137</v>
      </c>
      <c r="C42" s="37"/>
      <c r="D42" s="43"/>
      <c r="E42" s="27"/>
      <c r="F42" s="27"/>
      <c r="G42" s="27"/>
      <c r="H42" s="27"/>
      <c r="I42" s="83"/>
      <c r="J42" s="129"/>
      <c r="K42" s="77"/>
    </row>
    <row r="43" spans="1:11" ht="17.25" customHeight="1">
      <c r="A43" s="22"/>
      <c r="B43" s="34" t="s">
        <v>66</v>
      </c>
      <c r="C43" s="34" t="s">
        <v>67</v>
      </c>
      <c r="D43" s="118">
        <v>2008</v>
      </c>
      <c r="E43" s="26">
        <v>14.8</v>
      </c>
      <c r="F43" s="26">
        <v>14.1</v>
      </c>
      <c r="G43" s="26">
        <v>13.5</v>
      </c>
      <c r="H43" s="26">
        <v>15.35</v>
      </c>
      <c r="I43" s="83"/>
      <c r="J43" s="129"/>
      <c r="K43" s="77"/>
    </row>
    <row r="44" spans="1:11" ht="17.25" customHeight="1">
      <c r="A44" s="22"/>
      <c r="B44" s="34" t="s">
        <v>92</v>
      </c>
      <c r="C44" s="34" t="s">
        <v>93</v>
      </c>
      <c r="D44" s="118">
        <v>2008</v>
      </c>
      <c r="E44" s="26">
        <v>15.1</v>
      </c>
      <c r="F44" s="26">
        <v>14.65</v>
      </c>
      <c r="G44" s="26">
        <v>12</v>
      </c>
      <c r="H44" s="26">
        <v>14.9</v>
      </c>
      <c r="I44" s="83"/>
      <c r="J44" s="129"/>
      <c r="K44" s="77"/>
    </row>
    <row r="45" spans="1:10" ht="17.25" customHeight="1">
      <c r="A45" s="22"/>
      <c r="B45" s="34" t="s">
        <v>103</v>
      </c>
      <c r="C45" s="34" t="s">
        <v>38</v>
      </c>
      <c r="D45" s="118">
        <v>2006</v>
      </c>
      <c r="E45" s="100">
        <v>14.84</v>
      </c>
      <c r="F45" s="100">
        <v>14.6</v>
      </c>
      <c r="G45" s="100">
        <v>12.2</v>
      </c>
      <c r="H45" s="100">
        <v>14.2</v>
      </c>
      <c r="I45" s="83"/>
      <c r="J45" s="129"/>
    </row>
    <row r="46" spans="1:10" ht="17.25" customHeight="1">
      <c r="A46" s="22"/>
      <c r="B46" s="34" t="s">
        <v>108</v>
      </c>
      <c r="C46" s="34" t="s">
        <v>109</v>
      </c>
      <c r="D46" s="118">
        <v>2008</v>
      </c>
      <c r="E46" s="26">
        <v>14.8</v>
      </c>
      <c r="F46" s="26">
        <v>13.65</v>
      </c>
      <c r="G46" s="26">
        <v>14.1</v>
      </c>
      <c r="H46" s="26">
        <v>15.35</v>
      </c>
      <c r="I46" s="83"/>
      <c r="J46" s="129"/>
    </row>
    <row r="47" spans="1:10" ht="17.25" customHeight="1">
      <c r="A47" s="18"/>
      <c r="B47" s="89"/>
      <c r="C47" s="90"/>
      <c r="D47" s="91"/>
      <c r="E47" s="28">
        <f>IF(SUM(E43:E46)&gt;0,LARGE(E43:E46,1)+LARGE(E43:E46,2)+LARGE(E43:E46,3))</f>
        <v>44.739999999999995</v>
      </c>
      <c r="F47" s="28">
        <f>IF(SUM(F43:F46)&gt;0,LARGE(F43:F46,1)+LARGE(F43:F46,2)+LARGE(F43:F46,3))</f>
        <v>43.35</v>
      </c>
      <c r="G47" s="28">
        <f>IF(SUM(G43:G46)&gt;0,LARGE(G43:G46,1)+LARGE(G43:G46,2)+LARGE(G43:G46,3))</f>
        <v>39.8</v>
      </c>
      <c r="H47" s="28">
        <f>IF(SUM(H43:H46)&gt;0,LARGE(H43:H46,1)+LARGE(H43:H46,2)+LARGE(H43:H46,3))</f>
        <v>45.6</v>
      </c>
      <c r="I47" s="29">
        <f>SUM(E47:H47)</f>
        <v>173.49</v>
      </c>
      <c r="J47" s="129"/>
    </row>
    <row r="48" spans="5:10" ht="17.25" customHeight="1">
      <c r="E48" s="28"/>
      <c r="F48" s="28"/>
      <c r="G48" s="28"/>
      <c r="H48" s="28"/>
      <c r="I48" s="29"/>
      <c r="J48" s="129"/>
    </row>
    <row r="49" spans="1:11" ht="17.25" customHeight="1">
      <c r="A49" s="22" t="s">
        <v>141</v>
      </c>
      <c r="B49" s="39" t="s">
        <v>151</v>
      </c>
      <c r="E49" s="27"/>
      <c r="F49" s="27"/>
      <c r="G49" s="27"/>
      <c r="H49" s="27"/>
      <c r="I49" s="83"/>
      <c r="J49" s="129"/>
      <c r="K49" s="37"/>
    </row>
    <row r="50" spans="1:10" ht="18">
      <c r="A50" s="22"/>
      <c r="B50" s="131"/>
      <c r="C50" s="34"/>
      <c r="D50" s="118"/>
      <c r="E50" s="26"/>
      <c r="F50" s="26"/>
      <c r="G50" s="26"/>
      <c r="H50" s="26"/>
      <c r="I50" s="83"/>
      <c r="J50" s="129"/>
    </row>
    <row r="51" spans="1:10" ht="18">
      <c r="A51" s="22"/>
      <c r="B51" s="34" t="s">
        <v>47</v>
      </c>
      <c r="C51" s="34" t="s">
        <v>17</v>
      </c>
      <c r="D51" s="118">
        <v>2008</v>
      </c>
      <c r="E51" s="26">
        <v>14.7</v>
      </c>
      <c r="F51" s="26">
        <v>13.95</v>
      </c>
      <c r="G51" s="26">
        <v>14.3</v>
      </c>
      <c r="H51" s="26">
        <v>14.3</v>
      </c>
      <c r="I51" s="83"/>
      <c r="J51" s="129"/>
    </row>
    <row r="52" spans="1:10" ht="18">
      <c r="A52" s="22"/>
      <c r="B52" s="34" t="s">
        <v>128</v>
      </c>
      <c r="C52" s="34" t="s">
        <v>139</v>
      </c>
      <c r="D52" s="118">
        <v>2007</v>
      </c>
      <c r="E52" s="100">
        <v>15.27</v>
      </c>
      <c r="F52" s="100">
        <v>14.2</v>
      </c>
      <c r="G52" s="100">
        <v>12.8</v>
      </c>
      <c r="H52" s="100">
        <v>14.6</v>
      </c>
      <c r="I52" s="83"/>
      <c r="J52" s="129"/>
    </row>
    <row r="53" spans="1:10" ht="18">
      <c r="A53" s="22"/>
      <c r="B53" s="34" t="s">
        <v>129</v>
      </c>
      <c r="C53" s="34" t="s">
        <v>130</v>
      </c>
      <c r="D53" s="118">
        <v>2008</v>
      </c>
      <c r="E53" s="26">
        <v>15.44</v>
      </c>
      <c r="F53" s="26">
        <v>14.45</v>
      </c>
      <c r="G53" s="26">
        <v>13</v>
      </c>
      <c r="H53" s="26">
        <v>15.95</v>
      </c>
      <c r="I53" s="83"/>
      <c r="J53" s="129"/>
    </row>
    <row r="54" spans="1:10" ht="18">
      <c r="A54" s="18"/>
      <c r="E54" s="28">
        <f>IF(SUM(E50:E53)&gt;0,LARGE(E50:E53,1)+LARGE(E50:E53,2)+LARGE(E50:E53,3))</f>
        <v>45.41</v>
      </c>
      <c r="F54" s="28">
        <f>IF(SUM(F50:F53)&gt;0,LARGE(F50:F53,1)+LARGE(F50:F53,2)+LARGE(F50:F53,3))</f>
        <v>42.599999999999994</v>
      </c>
      <c r="G54" s="28">
        <f>IF(SUM(G50:G53)&gt;0,LARGE(G50:G53,1)+LARGE(G50:G53,2)+LARGE(G50:G53,3))</f>
        <v>40.1</v>
      </c>
      <c r="H54" s="28">
        <f>IF(SUM(H50:H53)&gt;0,LARGE(H50:H53,1)+LARGE(H50:H53,2)+LARGE(H50:H53,3))</f>
        <v>44.849999999999994</v>
      </c>
      <c r="I54" s="29">
        <f>SUM(E54:H54)</f>
        <v>172.95999999999998</v>
      </c>
      <c r="J54" s="129"/>
    </row>
    <row r="55" spans="2:10" ht="15.75">
      <c r="B55" s="80"/>
      <c r="C55" s="81"/>
      <c r="D55" s="82"/>
      <c r="E55" s="27"/>
      <c r="F55" s="27"/>
      <c r="G55" s="27"/>
      <c r="H55" s="27"/>
      <c r="I55" s="83"/>
      <c r="J55" s="129"/>
    </row>
    <row r="56" spans="1:10" ht="18">
      <c r="A56" s="22" t="s">
        <v>142</v>
      </c>
      <c r="B56" s="39" t="s">
        <v>25</v>
      </c>
      <c r="C56" s="37"/>
      <c r="D56" s="43"/>
      <c r="E56" s="27"/>
      <c r="F56" s="27"/>
      <c r="G56" s="27"/>
      <c r="H56" s="27"/>
      <c r="I56" s="83"/>
      <c r="J56" s="129"/>
    </row>
    <row r="57" spans="1:10" ht="18">
      <c r="A57" s="22"/>
      <c r="B57" s="34" t="s">
        <v>95</v>
      </c>
      <c r="C57" s="34" t="s">
        <v>29</v>
      </c>
      <c r="D57" s="118">
        <v>2007</v>
      </c>
      <c r="E57" s="26">
        <v>14.87</v>
      </c>
      <c r="F57" s="26">
        <v>14.2</v>
      </c>
      <c r="G57" s="26">
        <v>13.1</v>
      </c>
      <c r="H57" s="26">
        <v>14.55</v>
      </c>
      <c r="I57" s="83"/>
      <c r="J57" s="129"/>
    </row>
    <row r="58" spans="1:10" ht="18">
      <c r="A58" s="22"/>
      <c r="B58" s="34" t="s">
        <v>30</v>
      </c>
      <c r="C58" s="34" t="s">
        <v>31</v>
      </c>
      <c r="D58" s="118">
        <v>2007</v>
      </c>
      <c r="E58" s="100">
        <v>15.14</v>
      </c>
      <c r="F58" s="100">
        <v>14.3</v>
      </c>
      <c r="G58" s="100">
        <v>13.4</v>
      </c>
      <c r="H58" s="100">
        <v>14.7</v>
      </c>
      <c r="I58" s="83"/>
      <c r="J58" s="129"/>
    </row>
    <row r="59" spans="1:10" ht="18">
      <c r="A59" s="22"/>
      <c r="B59" s="34" t="s">
        <v>64</v>
      </c>
      <c r="C59" s="34" t="s">
        <v>17</v>
      </c>
      <c r="D59" s="118">
        <v>2007</v>
      </c>
      <c r="E59" s="26">
        <v>14.74</v>
      </c>
      <c r="F59" s="26">
        <v>14</v>
      </c>
      <c r="G59" s="26">
        <v>11.8</v>
      </c>
      <c r="H59" s="26">
        <v>15</v>
      </c>
      <c r="I59" s="83"/>
      <c r="J59" s="129"/>
    </row>
    <row r="60" spans="1:10" ht="18">
      <c r="A60" s="18"/>
      <c r="B60" s="89"/>
      <c r="C60" s="90"/>
      <c r="D60" s="91"/>
      <c r="E60" s="28">
        <f>IF(SUM(E57:E59)&gt;0,LARGE(E57:E59,1)+LARGE(E57:E59,2)+LARGE(E57:E59,3))</f>
        <v>44.75</v>
      </c>
      <c r="F60" s="28">
        <f>IF(SUM(F57:F59)&gt;0,LARGE(F57:F59,1)+LARGE(F57:F59,2)+LARGE(F57:F59,3))</f>
        <v>42.5</v>
      </c>
      <c r="G60" s="28">
        <f>IF(SUM(G57:G59)&gt;0,LARGE(G57:G59,1)+LARGE(G57:G59,2)+LARGE(G57:G59,3))</f>
        <v>38.3</v>
      </c>
      <c r="H60" s="28">
        <f>IF(SUM(H57:H59)&gt;0,LARGE(H57:H59,1)+LARGE(H57:H59,2)+LARGE(H57:H59,3))</f>
        <v>44.25</v>
      </c>
      <c r="I60" s="29">
        <f>SUM(E60:H60)</f>
        <v>169.8</v>
      </c>
      <c r="J60" s="129"/>
    </row>
    <row r="61" spans="2:10" ht="15.75">
      <c r="B61" s="80"/>
      <c r="C61" s="81"/>
      <c r="D61" s="82"/>
      <c r="E61" s="27"/>
      <c r="F61" s="27"/>
      <c r="G61" s="27"/>
      <c r="H61" s="27"/>
      <c r="I61" s="83"/>
      <c r="J61" s="129"/>
    </row>
    <row r="62" spans="1:10" ht="18">
      <c r="A62" s="22" t="s">
        <v>143</v>
      </c>
      <c r="B62" s="39" t="s">
        <v>152</v>
      </c>
      <c r="C62" s="37"/>
      <c r="D62" s="43"/>
      <c r="E62" s="27"/>
      <c r="F62" s="27"/>
      <c r="G62" s="27"/>
      <c r="H62" s="27"/>
      <c r="I62" s="83"/>
      <c r="J62" s="129"/>
    </row>
    <row r="63" spans="1:10" ht="18">
      <c r="A63" s="22"/>
      <c r="B63" s="34" t="s">
        <v>123</v>
      </c>
      <c r="C63" s="34" t="s">
        <v>12</v>
      </c>
      <c r="D63" s="118">
        <v>2007</v>
      </c>
      <c r="E63" s="26">
        <v>14.8</v>
      </c>
      <c r="F63" s="26">
        <v>12.8</v>
      </c>
      <c r="G63" s="26">
        <v>11.7</v>
      </c>
      <c r="H63" s="26">
        <v>13.6</v>
      </c>
      <c r="I63" s="83"/>
      <c r="J63" s="129"/>
    </row>
    <row r="64" spans="1:10" ht="18">
      <c r="A64" s="22"/>
      <c r="B64" s="34" t="s">
        <v>138</v>
      </c>
      <c r="C64" s="34" t="s">
        <v>124</v>
      </c>
      <c r="D64" s="118">
        <v>2008</v>
      </c>
      <c r="E64" s="26">
        <v>14.24</v>
      </c>
      <c r="F64" s="26">
        <v>13.5</v>
      </c>
      <c r="G64" s="26">
        <v>9.4</v>
      </c>
      <c r="H64" s="26">
        <v>13.55</v>
      </c>
      <c r="I64" s="83"/>
      <c r="J64" s="129"/>
    </row>
    <row r="65" spans="1:10" ht="18">
      <c r="A65" s="22"/>
      <c r="B65" s="34" t="s">
        <v>125</v>
      </c>
      <c r="C65" s="34" t="s">
        <v>67</v>
      </c>
      <c r="D65" s="118">
        <v>2008</v>
      </c>
      <c r="E65" s="100">
        <v>14.94</v>
      </c>
      <c r="F65" s="100">
        <v>12.5</v>
      </c>
      <c r="G65" s="100">
        <v>13.3</v>
      </c>
      <c r="H65" s="100">
        <v>14.7</v>
      </c>
      <c r="I65" s="83"/>
      <c r="J65" s="129"/>
    </row>
    <row r="66" spans="1:10" ht="18">
      <c r="A66" s="22"/>
      <c r="B66" s="34" t="s">
        <v>126</v>
      </c>
      <c r="C66" s="34" t="s">
        <v>127</v>
      </c>
      <c r="D66" s="118">
        <v>2008</v>
      </c>
      <c r="E66" s="26">
        <v>14.77</v>
      </c>
      <c r="F66" s="26">
        <v>13.1</v>
      </c>
      <c r="G66" s="26">
        <v>11.9</v>
      </c>
      <c r="H66" s="26">
        <v>14</v>
      </c>
      <c r="I66" s="83"/>
      <c r="J66" s="129"/>
    </row>
    <row r="67" spans="1:10" ht="18">
      <c r="A67" s="18"/>
      <c r="B67" s="32"/>
      <c r="C67" s="32"/>
      <c r="D67" s="125"/>
      <c r="E67" s="28">
        <f>IF(SUM(E63:E66)&gt;0,LARGE(E63:E66,1)+LARGE(E63:E66,2)+LARGE(E63:E66,3))</f>
        <v>44.510000000000005</v>
      </c>
      <c r="F67" s="28">
        <f>IF(SUM(F63:F66)&gt;0,LARGE(F63:F66,1)+LARGE(F63:F66,2)+LARGE(F63:F66,3))</f>
        <v>39.400000000000006</v>
      </c>
      <c r="G67" s="28">
        <f>IF(SUM(G63:G66)&gt;0,LARGE(G63:G66,1)+LARGE(G63:G66,2)+LARGE(G63:G66,3))</f>
        <v>36.900000000000006</v>
      </c>
      <c r="H67" s="28">
        <f>IF(SUM(H63:H66)&gt;0,LARGE(H63:H66,1)+LARGE(H63:H66,2)+LARGE(H63:H66,3))</f>
        <v>42.3</v>
      </c>
      <c r="I67" s="29">
        <f>SUM(E67:H67)</f>
        <v>163.11</v>
      </c>
      <c r="J67" s="129"/>
    </row>
    <row r="68" spans="5:10" ht="15.75">
      <c r="E68" s="27"/>
      <c r="F68" s="27"/>
      <c r="G68" s="27"/>
      <c r="H68" s="27"/>
      <c r="I68" s="83"/>
      <c r="J68" s="129"/>
    </row>
    <row r="69" spans="1:10" ht="18">
      <c r="A69" s="22" t="s">
        <v>144</v>
      </c>
      <c r="B69" s="126" t="s">
        <v>104</v>
      </c>
      <c r="C69" s="32"/>
      <c r="D69" s="125"/>
      <c r="E69" s="27"/>
      <c r="F69" s="27"/>
      <c r="G69" s="27"/>
      <c r="H69" s="27"/>
      <c r="I69" s="83"/>
      <c r="J69" s="129"/>
    </row>
    <row r="70" spans="1:10" ht="18">
      <c r="A70" s="22"/>
      <c r="B70" s="34" t="s">
        <v>114</v>
      </c>
      <c r="C70" s="34" t="s">
        <v>87</v>
      </c>
      <c r="D70" s="118">
        <v>2007</v>
      </c>
      <c r="E70" s="26">
        <v>14.77</v>
      </c>
      <c r="F70" s="26">
        <v>13.95</v>
      </c>
      <c r="G70" s="26">
        <v>12.2</v>
      </c>
      <c r="H70" s="26">
        <v>13.5</v>
      </c>
      <c r="I70" s="83"/>
      <c r="J70" s="129"/>
    </row>
    <row r="71" spans="1:10" ht="18">
      <c r="A71" s="22"/>
      <c r="B71" s="34" t="s">
        <v>115</v>
      </c>
      <c r="C71" s="34" t="s">
        <v>22</v>
      </c>
      <c r="D71" s="118">
        <v>2007</v>
      </c>
      <c r="E71" s="26">
        <v>14.94</v>
      </c>
      <c r="F71" s="26">
        <v>14.4</v>
      </c>
      <c r="G71" s="26">
        <v>11.8</v>
      </c>
      <c r="H71" s="26">
        <v>13.1</v>
      </c>
      <c r="I71" s="83"/>
      <c r="J71" s="129"/>
    </row>
    <row r="72" spans="1:10" ht="18">
      <c r="A72" s="22"/>
      <c r="B72" s="34" t="s">
        <v>116</v>
      </c>
      <c r="C72" s="34" t="s">
        <v>117</v>
      </c>
      <c r="D72" s="118">
        <v>2008</v>
      </c>
      <c r="E72" s="100">
        <v>14.7</v>
      </c>
      <c r="F72" s="100">
        <v>13.9</v>
      </c>
      <c r="G72" s="100">
        <v>9.7</v>
      </c>
      <c r="H72" s="100">
        <v>12.9</v>
      </c>
      <c r="I72" s="83"/>
      <c r="J72" s="129"/>
    </row>
    <row r="73" spans="1:10" ht="18">
      <c r="A73" s="22"/>
      <c r="B73" s="34" t="s">
        <v>118</v>
      </c>
      <c r="C73" s="34" t="s">
        <v>81</v>
      </c>
      <c r="D73" s="118">
        <v>2008</v>
      </c>
      <c r="E73" s="26">
        <v>14.8</v>
      </c>
      <c r="F73" s="26">
        <v>13.95</v>
      </c>
      <c r="G73" s="26">
        <v>8.4</v>
      </c>
      <c r="H73" s="26">
        <v>12.95</v>
      </c>
      <c r="I73" s="83"/>
      <c r="J73" s="129"/>
    </row>
    <row r="74" spans="1:10" ht="18">
      <c r="A74" s="18"/>
      <c r="E74" s="28">
        <f>IF(SUM(E70:E73)&gt;0,LARGE(E70:E73,1)+LARGE(E70:E73,2)+LARGE(E70:E73,3))</f>
        <v>44.510000000000005</v>
      </c>
      <c r="F74" s="28">
        <f>IF(SUM(F70:F73)&gt;0,LARGE(F70:F73,1)+LARGE(F70:F73,2)+LARGE(F70:F73,3))</f>
        <v>42.3</v>
      </c>
      <c r="G74" s="28">
        <f>IF(SUM(G70:G73)&gt;0,LARGE(G70:G73,1)+LARGE(G70:G73,2)+LARGE(G70:G73,3))</f>
        <v>33.7</v>
      </c>
      <c r="H74" s="28">
        <f>IF(SUM(H70:H73)&gt;0,LARGE(H70:H73,1)+LARGE(H70:H73,2)+LARGE(H70:H73,3))</f>
        <v>39.55</v>
      </c>
      <c r="I74" s="29">
        <f>SUM(E74:H74)</f>
        <v>160.06</v>
      </c>
      <c r="J74" s="129"/>
    </row>
    <row r="75" spans="5:10" ht="15.75">
      <c r="E75" s="27"/>
      <c r="F75" s="27"/>
      <c r="G75" s="27"/>
      <c r="H75" s="27"/>
      <c r="I75" s="83"/>
      <c r="J75" s="129"/>
    </row>
    <row r="76" spans="1:10" ht="18">
      <c r="A76" s="22" t="s">
        <v>145</v>
      </c>
      <c r="B76" s="126" t="s">
        <v>105</v>
      </c>
      <c r="C76" s="32"/>
      <c r="D76" s="125"/>
      <c r="E76" s="27"/>
      <c r="F76" s="27"/>
      <c r="G76" s="27"/>
      <c r="H76" s="27"/>
      <c r="I76" s="83"/>
      <c r="J76" s="129"/>
    </row>
    <row r="77" spans="1:10" ht="18">
      <c r="A77" s="22"/>
      <c r="B77" s="34" t="s">
        <v>119</v>
      </c>
      <c r="C77" s="34" t="s">
        <v>100</v>
      </c>
      <c r="D77" s="118">
        <v>2008</v>
      </c>
      <c r="E77" s="26">
        <v>14.34</v>
      </c>
      <c r="F77" s="26">
        <v>13.3</v>
      </c>
      <c r="G77" s="26">
        <v>11.4</v>
      </c>
      <c r="H77" s="26">
        <v>12.85</v>
      </c>
      <c r="I77" s="83"/>
      <c r="J77" s="129"/>
    </row>
    <row r="78" spans="1:10" ht="18">
      <c r="A78" s="22"/>
      <c r="B78" s="34" t="s">
        <v>120</v>
      </c>
      <c r="C78" s="34" t="s">
        <v>14</v>
      </c>
      <c r="D78" s="118">
        <v>2008</v>
      </c>
      <c r="E78" s="100">
        <v>14.24</v>
      </c>
      <c r="F78" s="100">
        <v>12.95</v>
      </c>
      <c r="G78" s="100">
        <v>10.3</v>
      </c>
      <c r="H78" s="100">
        <v>12.8</v>
      </c>
      <c r="I78" s="83"/>
      <c r="J78" s="129"/>
    </row>
    <row r="79" spans="1:10" ht="18">
      <c r="A79" s="22"/>
      <c r="B79" s="34" t="s">
        <v>44</v>
      </c>
      <c r="C79" s="34" t="s">
        <v>13</v>
      </c>
      <c r="D79" s="118">
        <v>2008</v>
      </c>
      <c r="E79" s="26">
        <v>14.9</v>
      </c>
      <c r="F79" s="26">
        <v>12.7</v>
      </c>
      <c r="G79" s="26">
        <v>8.1</v>
      </c>
      <c r="H79" s="26">
        <v>12.9</v>
      </c>
      <c r="I79" s="83"/>
      <c r="J79" s="129"/>
    </row>
    <row r="80" spans="1:10" ht="18">
      <c r="A80" s="18"/>
      <c r="B80" s="89"/>
      <c r="C80" s="90"/>
      <c r="D80" s="91"/>
      <c r="E80" s="28">
        <f>IF(SUM(E77:E79)&gt;0,LARGE(E77:E79,1)+LARGE(E77:E79,2)+LARGE(E77:E79,3))</f>
        <v>43.480000000000004</v>
      </c>
      <c r="F80" s="28">
        <f>IF(SUM(F77:F79)&gt;0,LARGE(F77:F79,1)+LARGE(F77:F79,2)+LARGE(F77:F79,3))</f>
        <v>38.95</v>
      </c>
      <c r="G80" s="28">
        <f>IF(SUM(G77:G79)&gt;0,LARGE(G77:G79,1)+LARGE(G77:G79,2)+LARGE(G77:G79,3))</f>
        <v>29.800000000000004</v>
      </c>
      <c r="H80" s="28">
        <f>IF(SUM(H77:H79)&gt;0,LARGE(H77:H79,1)+LARGE(H77:H79,2)+LARGE(H77:H79,3))</f>
        <v>38.55</v>
      </c>
      <c r="I80" s="29">
        <f>SUM(E80:H80)</f>
        <v>150.78000000000003</v>
      </c>
      <c r="J80" s="129"/>
    </row>
  </sheetData>
  <sheetProtection/>
  <mergeCells count="3">
    <mergeCell ref="A1:I1"/>
    <mergeCell ref="A3:I3"/>
    <mergeCell ref="A5:I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4">
      <selection activeCell="N33" sqref="N33"/>
    </sheetView>
  </sheetViews>
  <sheetFormatPr defaultColWidth="9.00390625" defaultRowHeight="12.75"/>
  <cols>
    <col min="1" max="1" width="3.75390625" style="15" customWidth="1"/>
    <col min="2" max="2" width="11.375" style="15" customWidth="1"/>
    <col min="3" max="3" width="7.875" style="15" customWidth="1"/>
    <col min="4" max="4" width="4.75390625" style="15" customWidth="1"/>
    <col min="5" max="5" width="15.125" style="15" customWidth="1"/>
    <col min="6" max="7" width="5.75390625" style="15" customWidth="1"/>
    <col min="8" max="8" width="1.25" style="50" customWidth="1"/>
    <col min="9" max="9" width="7.125" style="31" customWidth="1"/>
    <col min="10" max="10" width="5.75390625" style="15" customWidth="1"/>
    <col min="11" max="11" width="5.75390625" style="31" customWidth="1"/>
    <col min="12" max="12" width="3.375" style="52" customWidth="1"/>
    <col min="13" max="13" width="7.125" style="15" customWidth="1"/>
    <col min="14" max="14" width="5.75390625" style="31" customWidth="1"/>
    <col min="15" max="15" width="5.75390625" style="15" customWidth="1"/>
    <col min="16" max="16" width="3.375" style="50" customWidth="1"/>
    <col min="17" max="17" width="7.125" style="31" customWidth="1"/>
    <col min="18" max="18" width="5.75390625" style="31" customWidth="1"/>
    <col min="19" max="19" width="5.75390625" style="15" customWidth="1"/>
    <col min="20" max="20" width="3.375" style="50" customWidth="1"/>
    <col min="21" max="21" width="7.125" style="15" customWidth="1"/>
    <col min="22" max="22" width="8.125" style="51" customWidth="1"/>
    <col min="23" max="23" width="0.12890625" style="15" hidden="1" customWidth="1"/>
    <col min="24" max="24" width="2.25390625" style="15" customWidth="1"/>
    <col min="25" max="16384" width="9.125" style="15" customWidth="1"/>
  </cols>
  <sheetData>
    <row r="1" spans="1:23" ht="18">
      <c r="A1" s="146" t="s">
        <v>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13" ht="1.5" customHeight="1">
      <c r="A2" s="45"/>
      <c r="B2" s="14"/>
      <c r="C2" s="14"/>
      <c r="D2" s="46"/>
      <c r="E2" s="46"/>
      <c r="F2" s="46"/>
      <c r="G2" s="46"/>
      <c r="H2" s="47"/>
      <c r="I2" s="44"/>
      <c r="J2" s="14"/>
      <c r="K2" s="48"/>
      <c r="L2" s="49"/>
      <c r="M2" s="14"/>
    </row>
    <row r="3" spans="1:23" ht="15.75" customHeight="1">
      <c r="A3" s="146" t="s">
        <v>146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ht="15.75">
      <c r="A4" s="147" t="s">
        <v>54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ht="19.5" customHeight="1" thickBot="1"/>
    <row r="6" spans="1:24" s="55" customFormat="1" ht="33.75" customHeight="1">
      <c r="A6" s="53" t="s">
        <v>0</v>
      </c>
      <c r="B6" s="12" t="s">
        <v>1</v>
      </c>
      <c r="C6" s="12" t="s">
        <v>2</v>
      </c>
      <c r="D6" s="70"/>
      <c r="E6" s="12" t="s">
        <v>3</v>
      </c>
      <c r="F6" s="148"/>
      <c r="G6" s="148"/>
      <c r="H6" s="148"/>
      <c r="I6" s="149"/>
      <c r="J6" s="150"/>
      <c r="K6" s="148"/>
      <c r="L6" s="148"/>
      <c r="M6" s="149"/>
      <c r="N6" s="150"/>
      <c r="O6" s="148"/>
      <c r="P6" s="148"/>
      <c r="Q6" s="149"/>
      <c r="R6" s="150"/>
      <c r="S6" s="148"/>
      <c r="T6" s="148"/>
      <c r="U6" s="149"/>
      <c r="V6" s="54" t="s">
        <v>4</v>
      </c>
      <c r="X6" s="56"/>
    </row>
    <row r="7" spans="1:24" ht="21" customHeight="1" thickBot="1">
      <c r="A7" s="57"/>
      <c r="B7" s="30"/>
      <c r="C7" s="30"/>
      <c r="D7" s="71"/>
      <c r="E7" s="30"/>
      <c r="F7" s="58" t="s">
        <v>19</v>
      </c>
      <c r="G7" s="58" t="s">
        <v>20</v>
      </c>
      <c r="H7" s="59"/>
      <c r="I7" s="60" t="s">
        <v>4</v>
      </c>
      <c r="J7" s="61" t="s">
        <v>19</v>
      </c>
      <c r="K7" s="58" t="s">
        <v>20</v>
      </c>
      <c r="L7" s="59"/>
      <c r="M7" s="60" t="s">
        <v>4</v>
      </c>
      <c r="N7" s="61" t="s">
        <v>19</v>
      </c>
      <c r="O7" s="58" t="s">
        <v>20</v>
      </c>
      <c r="P7" s="59"/>
      <c r="Q7" s="60" t="s">
        <v>4</v>
      </c>
      <c r="R7" s="61" t="s">
        <v>19</v>
      </c>
      <c r="S7" s="58" t="s">
        <v>20</v>
      </c>
      <c r="T7" s="59"/>
      <c r="U7" s="60" t="s">
        <v>4</v>
      </c>
      <c r="V7" s="62"/>
      <c r="X7" s="46"/>
    </row>
    <row r="8" spans="1:22" s="66" customFormat="1" ht="16.5" customHeight="1">
      <c r="A8" s="23">
        <v>1</v>
      </c>
      <c r="B8" s="34" t="s">
        <v>43</v>
      </c>
      <c r="C8" s="34" t="s">
        <v>32</v>
      </c>
      <c r="D8" s="133">
        <v>2006</v>
      </c>
      <c r="E8" s="132" t="s">
        <v>16</v>
      </c>
      <c r="F8" s="68">
        <v>2.4</v>
      </c>
      <c r="G8" s="16">
        <v>9.54</v>
      </c>
      <c r="H8" s="17"/>
      <c r="I8" s="63">
        <f aca="true" t="shared" si="0" ref="I8:I24">F8+G8-H8</f>
        <v>11.94</v>
      </c>
      <c r="J8" s="64">
        <v>3.5</v>
      </c>
      <c r="K8" s="16">
        <v>8.7</v>
      </c>
      <c r="L8" s="17"/>
      <c r="M8" s="63">
        <f aca="true" t="shared" si="1" ref="M8:M24">J8+K8-L8</f>
        <v>12.2</v>
      </c>
      <c r="N8" s="64">
        <v>3.5</v>
      </c>
      <c r="O8" s="16">
        <v>8.8</v>
      </c>
      <c r="P8" s="17"/>
      <c r="Q8" s="63">
        <f aca="true" t="shared" si="2" ref="Q8:Q24">N8+O8-P8</f>
        <v>12.3</v>
      </c>
      <c r="R8" s="64">
        <v>3.7</v>
      </c>
      <c r="S8" s="16">
        <v>8.4</v>
      </c>
      <c r="T8" s="17"/>
      <c r="U8" s="63">
        <f aca="true" t="shared" si="3" ref="U8:U24">R8+S8-T8</f>
        <v>12.100000000000001</v>
      </c>
      <c r="V8" s="65">
        <f aca="true" t="shared" si="4" ref="V8:V24">I8+M8+Q8+U8</f>
        <v>48.54</v>
      </c>
    </row>
    <row r="9" spans="1:22" s="66" customFormat="1" ht="16.5" customHeight="1">
      <c r="A9" s="24">
        <v>2</v>
      </c>
      <c r="B9" s="34" t="s">
        <v>18</v>
      </c>
      <c r="C9" s="34" t="s">
        <v>29</v>
      </c>
      <c r="D9" s="133">
        <v>2007</v>
      </c>
      <c r="E9" s="132" t="s">
        <v>16</v>
      </c>
      <c r="F9" s="68">
        <v>2.4</v>
      </c>
      <c r="G9" s="13">
        <v>9.34</v>
      </c>
      <c r="H9" s="11"/>
      <c r="I9" s="67">
        <f t="shared" si="0"/>
        <v>11.74</v>
      </c>
      <c r="J9" s="68">
        <v>3</v>
      </c>
      <c r="K9" s="13">
        <v>8.2</v>
      </c>
      <c r="L9" s="11"/>
      <c r="M9" s="67">
        <f t="shared" si="1"/>
        <v>11.2</v>
      </c>
      <c r="N9" s="68">
        <v>3.5</v>
      </c>
      <c r="O9" s="13">
        <v>8.4</v>
      </c>
      <c r="P9" s="11"/>
      <c r="Q9" s="67">
        <f t="shared" si="2"/>
        <v>11.9</v>
      </c>
      <c r="R9" s="68">
        <v>3.5</v>
      </c>
      <c r="S9" s="13">
        <v>8.25</v>
      </c>
      <c r="T9" s="11"/>
      <c r="U9" s="67">
        <f t="shared" si="3"/>
        <v>11.75</v>
      </c>
      <c r="V9" s="69">
        <f t="shared" si="4"/>
        <v>46.589999999999996</v>
      </c>
    </row>
    <row r="10" spans="1:22" s="66" customFormat="1" ht="16.5" customHeight="1">
      <c r="A10" s="25">
        <v>3</v>
      </c>
      <c r="B10" s="34" t="s">
        <v>88</v>
      </c>
      <c r="C10" s="34" t="s">
        <v>87</v>
      </c>
      <c r="D10" s="133">
        <v>2006</v>
      </c>
      <c r="E10" s="132" t="s">
        <v>15</v>
      </c>
      <c r="F10" s="68">
        <v>2.4</v>
      </c>
      <c r="G10" s="13">
        <v>9.6</v>
      </c>
      <c r="H10" s="11"/>
      <c r="I10" s="67">
        <f t="shared" si="0"/>
        <v>12</v>
      </c>
      <c r="J10" s="68">
        <v>2.4</v>
      </c>
      <c r="K10" s="13">
        <v>7.5</v>
      </c>
      <c r="L10" s="11"/>
      <c r="M10" s="67">
        <f t="shared" si="1"/>
        <v>9.9</v>
      </c>
      <c r="N10" s="68">
        <v>3.5</v>
      </c>
      <c r="O10" s="13">
        <v>8.8</v>
      </c>
      <c r="P10" s="11"/>
      <c r="Q10" s="67">
        <f t="shared" si="2"/>
        <v>12.3</v>
      </c>
      <c r="R10" s="68">
        <v>3.4</v>
      </c>
      <c r="S10" s="13">
        <v>8.55</v>
      </c>
      <c r="T10" s="11"/>
      <c r="U10" s="67">
        <f t="shared" si="3"/>
        <v>11.950000000000001</v>
      </c>
      <c r="V10" s="69">
        <f t="shared" si="4"/>
        <v>46.150000000000006</v>
      </c>
    </row>
    <row r="11" spans="1:22" s="66" customFormat="1" ht="16.5" customHeight="1">
      <c r="A11" s="24">
        <v>4</v>
      </c>
      <c r="B11" s="34" t="s">
        <v>68</v>
      </c>
      <c r="C11" s="34" t="s">
        <v>31</v>
      </c>
      <c r="D11" s="133">
        <v>2005</v>
      </c>
      <c r="E11" s="132" t="s">
        <v>15</v>
      </c>
      <c r="F11" s="68">
        <v>2.4</v>
      </c>
      <c r="G11" s="13">
        <v>9.7</v>
      </c>
      <c r="H11" s="11"/>
      <c r="I11" s="67">
        <f t="shared" si="0"/>
        <v>12.1</v>
      </c>
      <c r="J11" s="68">
        <v>3</v>
      </c>
      <c r="K11" s="13">
        <v>7.04</v>
      </c>
      <c r="L11" s="11"/>
      <c r="M11" s="67">
        <f t="shared" si="1"/>
        <v>10.04</v>
      </c>
      <c r="N11" s="68">
        <v>3.4</v>
      </c>
      <c r="O11" s="13">
        <v>8.4</v>
      </c>
      <c r="P11" s="11"/>
      <c r="Q11" s="67">
        <f t="shared" si="2"/>
        <v>11.8</v>
      </c>
      <c r="R11" s="68">
        <v>3.4</v>
      </c>
      <c r="S11" s="13">
        <v>8.3</v>
      </c>
      <c r="T11" s="11"/>
      <c r="U11" s="67">
        <f t="shared" si="3"/>
        <v>11.700000000000001</v>
      </c>
      <c r="V11" s="69">
        <f t="shared" si="4"/>
        <v>45.64</v>
      </c>
    </row>
    <row r="12" spans="1:22" s="66" customFormat="1" ht="16.5" customHeight="1">
      <c r="A12" s="25">
        <v>5</v>
      </c>
      <c r="B12" s="34" t="s">
        <v>42</v>
      </c>
      <c r="C12" s="34" t="s">
        <v>100</v>
      </c>
      <c r="D12" s="133">
        <v>2006</v>
      </c>
      <c r="E12" s="132" t="s">
        <v>16</v>
      </c>
      <c r="F12" s="68">
        <v>2.4</v>
      </c>
      <c r="G12" s="13">
        <v>9.64</v>
      </c>
      <c r="H12" s="11"/>
      <c r="I12" s="67">
        <f t="shared" si="0"/>
        <v>12.040000000000001</v>
      </c>
      <c r="J12" s="68">
        <v>3.5</v>
      </c>
      <c r="K12" s="13">
        <v>7</v>
      </c>
      <c r="L12" s="11"/>
      <c r="M12" s="67">
        <f t="shared" si="1"/>
        <v>10.5</v>
      </c>
      <c r="N12" s="68">
        <v>3.8</v>
      </c>
      <c r="O12" s="13">
        <v>7.4</v>
      </c>
      <c r="P12" s="11"/>
      <c r="Q12" s="67">
        <f t="shared" si="2"/>
        <v>11.2</v>
      </c>
      <c r="R12" s="68">
        <v>3.4</v>
      </c>
      <c r="S12" s="13">
        <v>8.5</v>
      </c>
      <c r="T12" s="11"/>
      <c r="U12" s="67">
        <f t="shared" si="3"/>
        <v>11.9</v>
      </c>
      <c r="V12" s="69">
        <f t="shared" si="4"/>
        <v>45.63999999999999</v>
      </c>
    </row>
    <row r="13" spans="1:23" s="66" customFormat="1" ht="16.5" customHeight="1">
      <c r="A13" s="24">
        <v>6</v>
      </c>
      <c r="B13" s="34" t="s">
        <v>37</v>
      </c>
      <c r="C13" s="34" t="s">
        <v>90</v>
      </c>
      <c r="D13" s="133">
        <v>2007</v>
      </c>
      <c r="E13" s="132" t="s">
        <v>89</v>
      </c>
      <c r="F13" s="68">
        <v>2.4</v>
      </c>
      <c r="G13" s="13">
        <v>8.97</v>
      </c>
      <c r="H13" s="11"/>
      <c r="I13" s="67">
        <f t="shared" si="0"/>
        <v>11.370000000000001</v>
      </c>
      <c r="J13" s="68">
        <v>2.4</v>
      </c>
      <c r="K13" s="13">
        <v>7.8</v>
      </c>
      <c r="L13" s="11"/>
      <c r="M13" s="67">
        <f t="shared" si="1"/>
        <v>10.2</v>
      </c>
      <c r="N13" s="68">
        <v>3.7</v>
      </c>
      <c r="O13" s="13">
        <v>7.2</v>
      </c>
      <c r="P13" s="11"/>
      <c r="Q13" s="67">
        <f t="shared" si="2"/>
        <v>10.9</v>
      </c>
      <c r="R13" s="68">
        <v>3.8</v>
      </c>
      <c r="S13" s="13">
        <v>7.75</v>
      </c>
      <c r="T13" s="11"/>
      <c r="U13" s="67">
        <f t="shared" si="3"/>
        <v>11.55</v>
      </c>
      <c r="V13" s="69">
        <f t="shared" si="4"/>
        <v>44.019999999999996</v>
      </c>
      <c r="W13" s="31"/>
    </row>
    <row r="14" spans="1:28" ht="16.5" customHeight="1">
      <c r="A14" s="24">
        <v>7</v>
      </c>
      <c r="B14" s="34" t="s">
        <v>135</v>
      </c>
      <c r="C14" s="34" t="s">
        <v>21</v>
      </c>
      <c r="D14" s="133">
        <v>2005</v>
      </c>
      <c r="E14" s="132" t="s">
        <v>89</v>
      </c>
      <c r="F14" s="68">
        <v>2.4</v>
      </c>
      <c r="G14" s="13">
        <v>9.17</v>
      </c>
      <c r="H14" s="11"/>
      <c r="I14" s="67">
        <f t="shared" si="0"/>
        <v>11.57</v>
      </c>
      <c r="J14" s="68">
        <v>2.4</v>
      </c>
      <c r="K14" s="13">
        <v>7.67</v>
      </c>
      <c r="L14" s="11"/>
      <c r="M14" s="67">
        <f t="shared" si="1"/>
        <v>10.07</v>
      </c>
      <c r="N14" s="68">
        <v>3.7</v>
      </c>
      <c r="O14" s="13">
        <v>6.5</v>
      </c>
      <c r="P14" s="11"/>
      <c r="Q14" s="67">
        <f t="shared" si="2"/>
        <v>10.2</v>
      </c>
      <c r="R14" s="68">
        <v>3.8</v>
      </c>
      <c r="S14" s="13">
        <v>8.15</v>
      </c>
      <c r="T14" s="11"/>
      <c r="U14" s="67">
        <f t="shared" si="3"/>
        <v>11.95</v>
      </c>
      <c r="V14" s="69">
        <f t="shared" si="4"/>
        <v>43.79</v>
      </c>
      <c r="Z14" s="89"/>
      <c r="AA14" s="90"/>
      <c r="AB14" s="91"/>
    </row>
    <row r="15" spans="1:28" ht="16.5" customHeight="1">
      <c r="A15" s="25">
        <v>8</v>
      </c>
      <c r="B15" s="34" t="s">
        <v>110</v>
      </c>
      <c r="C15" s="34" t="s">
        <v>22</v>
      </c>
      <c r="D15" s="133">
        <v>2006</v>
      </c>
      <c r="E15" s="132" t="s">
        <v>28</v>
      </c>
      <c r="F15" s="68">
        <v>2.4</v>
      </c>
      <c r="G15" s="13">
        <v>9.14</v>
      </c>
      <c r="H15" s="11"/>
      <c r="I15" s="67">
        <f t="shared" si="0"/>
        <v>11.540000000000001</v>
      </c>
      <c r="J15" s="68">
        <v>2.4</v>
      </c>
      <c r="K15" s="13">
        <v>7.7</v>
      </c>
      <c r="L15" s="11"/>
      <c r="M15" s="67">
        <f t="shared" si="1"/>
        <v>10.1</v>
      </c>
      <c r="N15" s="68">
        <v>3.5</v>
      </c>
      <c r="O15" s="13">
        <v>8</v>
      </c>
      <c r="P15" s="11"/>
      <c r="Q15" s="67">
        <f t="shared" si="2"/>
        <v>11.5</v>
      </c>
      <c r="R15" s="68">
        <v>3.6</v>
      </c>
      <c r="S15" s="13">
        <v>6.4</v>
      </c>
      <c r="T15" s="11"/>
      <c r="U15" s="67">
        <f t="shared" si="3"/>
        <v>10</v>
      </c>
      <c r="V15" s="69">
        <f t="shared" si="4"/>
        <v>43.14</v>
      </c>
      <c r="Z15" s="80"/>
      <c r="AA15" s="81"/>
      <c r="AB15" s="82"/>
    </row>
    <row r="16" spans="1:28" ht="16.5" customHeight="1">
      <c r="A16" s="24">
        <v>9</v>
      </c>
      <c r="B16" s="34" t="s">
        <v>48</v>
      </c>
      <c r="C16" s="34" t="s">
        <v>49</v>
      </c>
      <c r="D16" s="133">
        <v>2006</v>
      </c>
      <c r="E16" s="132" t="s">
        <v>89</v>
      </c>
      <c r="F16" s="68">
        <v>2.4</v>
      </c>
      <c r="G16" s="13">
        <v>9.27</v>
      </c>
      <c r="H16" s="11"/>
      <c r="I16" s="67">
        <f t="shared" si="0"/>
        <v>11.67</v>
      </c>
      <c r="J16" s="68">
        <v>1.7</v>
      </c>
      <c r="K16" s="13">
        <v>7.57</v>
      </c>
      <c r="L16" s="11"/>
      <c r="M16" s="67">
        <f t="shared" si="1"/>
        <v>9.27</v>
      </c>
      <c r="N16" s="68">
        <v>3.4</v>
      </c>
      <c r="O16" s="13">
        <v>7.5</v>
      </c>
      <c r="P16" s="11"/>
      <c r="Q16" s="67">
        <f t="shared" si="2"/>
        <v>10.9</v>
      </c>
      <c r="R16" s="68">
        <v>3.6</v>
      </c>
      <c r="S16" s="13">
        <v>7.6</v>
      </c>
      <c r="T16" s="11"/>
      <c r="U16" s="67">
        <f t="shared" si="3"/>
        <v>11.2</v>
      </c>
      <c r="V16" s="69">
        <f t="shared" si="4"/>
        <v>43.03999999999999</v>
      </c>
      <c r="Z16" s="84"/>
      <c r="AA16" s="85"/>
      <c r="AB16" s="82"/>
    </row>
    <row r="17" spans="1:22" ht="16.5" customHeight="1">
      <c r="A17" s="25">
        <v>10</v>
      </c>
      <c r="B17" s="34" t="s">
        <v>121</v>
      </c>
      <c r="C17" s="34" t="s">
        <v>17</v>
      </c>
      <c r="D17" s="133">
        <v>2005</v>
      </c>
      <c r="E17" s="132" t="s">
        <v>154</v>
      </c>
      <c r="F17" s="68">
        <v>2.4</v>
      </c>
      <c r="G17" s="13">
        <v>8.84</v>
      </c>
      <c r="H17" s="11"/>
      <c r="I17" s="67">
        <f t="shared" si="0"/>
        <v>11.24</v>
      </c>
      <c r="J17" s="68">
        <v>2.5</v>
      </c>
      <c r="K17" s="13">
        <v>6.97</v>
      </c>
      <c r="L17" s="11"/>
      <c r="M17" s="67">
        <f t="shared" si="1"/>
        <v>9.469999999999999</v>
      </c>
      <c r="N17" s="68">
        <v>3.4</v>
      </c>
      <c r="O17" s="13">
        <v>7.9</v>
      </c>
      <c r="P17" s="11"/>
      <c r="Q17" s="67">
        <f t="shared" si="2"/>
        <v>11.3</v>
      </c>
      <c r="R17" s="68">
        <v>3.5</v>
      </c>
      <c r="S17" s="13">
        <v>7.75</v>
      </c>
      <c r="T17" s="11">
        <v>0.3</v>
      </c>
      <c r="U17" s="67">
        <f t="shared" si="3"/>
        <v>10.95</v>
      </c>
      <c r="V17" s="69">
        <f t="shared" si="4"/>
        <v>42.96000000000001</v>
      </c>
    </row>
    <row r="18" spans="1:22" ht="16.5" customHeight="1">
      <c r="A18" s="24">
        <v>11</v>
      </c>
      <c r="B18" s="34" t="s">
        <v>37</v>
      </c>
      <c r="C18" s="34" t="s">
        <v>134</v>
      </c>
      <c r="D18" s="133">
        <v>2007</v>
      </c>
      <c r="E18" s="132" t="s">
        <v>89</v>
      </c>
      <c r="F18" s="68">
        <v>2.4</v>
      </c>
      <c r="G18" s="13">
        <v>8.67</v>
      </c>
      <c r="H18" s="11"/>
      <c r="I18" s="67">
        <f t="shared" si="0"/>
        <v>11.07</v>
      </c>
      <c r="J18" s="68">
        <v>1.7</v>
      </c>
      <c r="K18" s="13">
        <v>7.37</v>
      </c>
      <c r="L18" s="11"/>
      <c r="M18" s="67">
        <f t="shared" si="1"/>
        <v>9.07</v>
      </c>
      <c r="N18" s="68">
        <v>3.4</v>
      </c>
      <c r="O18" s="13">
        <v>6.9</v>
      </c>
      <c r="P18" s="11"/>
      <c r="Q18" s="67">
        <f t="shared" si="2"/>
        <v>10.3</v>
      </c>
      <c r="R18" s="68">
        <v>3.1</v>
      </c>
      <c r="S18" s="13">
        <v>8.45</v>
      </c>
      <c r="T18" s="11"/>
      <c r="U18" s="67">
        <f t="shared" si="3"/>
        <v>11.549999999999999</v>
      </c>
      <c r="V18" s="69">
        <f t="shared" si="4"/>
        <v>41.99</v>
      </c>
    </row>
    <row r="19" spans="1:22" ht="16.5" customHeight="1">
      <c r="A19" s="25">
        <v>12</v>
      </c>
      <c r="B19" s="34" t="s">
        <v>45</v>
      </c>
      <c r="C19" s="34" t="s">
        <v>46</v>
      </c>
      <c r="D19" s="133">
        <v>2005</v>
      </c>
      <c r="E19" s="132" t="s">
        <v>147</v>
      </c>
      <c r="F19" s="68">
        <v>2.4</v>
      </c>
      <c r="G19" s="13">
        <v>8.87</v>
      </c>
      <c r="H19" s="11"/>
      <c r="I19" s="67">
        <f t="shared" si="0"/>
        <v>11.27</v>
      </c>
      <c r="J19" s="68">
        <v>2.7</v>
      </c>
      <c r="K19" s="13">
        <v>6.7</v>
      </c>
      <c r="L19" s="11"/>
      <c r="M19" s="67">
        <f t="shared" si="1"/>
        <v>9.4</v>
      </c>
      <c r="N19" s="68">
        <v>3.4</v>
      </c>
      <c r="O19" s="13">
        <v>7.1</v>
      </c>
      <c r="P19" s="11"/>
      <c r="Q19" s="67">
        <f t="shared" si="2"/>
        <v>10.5</v>
      </c>
      <c r="R19" s="68">
        <v>3.5</v>
      </c>
      <c r="S19" s="13">
        <v>6.95</v>
      </c>
      <c r="T19" s="11"/>
      <c r="U19" s="67">
        <f t="shared" si="3"/>
        <v>10.45</v>
      </c>
      <c r="V19" s="69">
        <f t="shared" si="4"/>
        <v>41.620000000000005</v>
      </c>
    </row>
    <row r="20" spans="1:24" ht="16.5" customHeight="1">
      <c r="A20" s="24">
        <v>13</v>
      </c>
      <c r="B20" s="34" t="s">
        <v>44</v>
      </c>
      <c r="C20" s="34" t="s">
        <v>11</v>
      </c>
      <c r="D20" s="133">
        <v>2006</v>
      </c>
      <c r="E20" s="132" t="s">
        <v>147</v>
      </c>
      <c r="F20" s="68">
        <v>2.4</v>
      </c>
      <c r="G20" s="13">
        <v>8.7</v>
      </c>
      <c r="H20" s="11"/>
      <c r="I20" s="67">
        <f t="shared" si="0"/>
        <v>11.1</v>
      </c>
      <c r="J20" s="68">
        <v>2.4</v>
      </c>
      <c r="K20" s="13">
        <v>7.15</v>
      </c>
      <c r="L20" s="11"/>
      <c r="M20" s="67">
        <f t="shared" si="1"/>
        <v>9.55</v>
      </c>
      <c r="N20" s="68">
        <v>3.4</v>
      </c>
      <c r="O20" s="13">
        <v>6.5</v>
      </c>
      <c r="P20" s="11"/>
      <c r="Q20" s="67">
        <f t="shared" si="2"/>
        <v>9.9</v>
      </c>
      <c r="R20" s="68">
        <v>3.4</v>
      </c>
      <c r="S20" s="13">
        <v>7.4</v>
      </c>
      <c r="T20" s="11"/>
      <c r="U20" s="67">
        <f t="shared" si="3"/>
        <v>10.8</v>
      </c>
      <c r="V20" s="69">
        <f t="shared" si="4"/>
        <v>41.349999999999994</v>
      </c>
      <c r="X20" s="51"/>
    </row>
    <row r="21" spans="1:22" ht="16.5" customHeight="1">
      <c r="A21" s="25">
        <v>14</v>
      </c>
      <c r="B21" s="34" t="s">
        <v>73</v>
      </c>
      <c r="C21" s="34" t="s">
        <v>13</v>
      </c>
      <c r="D21" s="133">
        <v>2004</v>
      </c>
      <c r="E21" s="132" t="s">
        <v>147</v>
      </c>
      <c r="F21" s="68">
        <v>2.4</v>
      </c>
      <c r="G21" s="13">
        <v>8.64</v>
      </c>
      <c r="H21" s="11"/>
      <c r="I21" s="67">
        <f t="shared" si="0"/>
        <v>11.040000000000001</v>
      </c>
      <c r="J21" s="68">
        <v>2.7</v>
      </c>
      <c r="K21" s="13">
        <v>7</v>
      </c>
      <c r="L21" s="11"/>
      <c r="M21" s="67">
        <f t="shared" si="1"/>
        <v>9.7</v>
      </c>
      <c r="N21" s="68">
        <v>3.3</v>
      </c>
      <c r="O21" s="13">
        <v>6.9</v>
      </c>
      <c r="P21" s="11"/>
      <c r="Q21" s="67">
        <f t="shared" si="2"/>
        <v>10.2</v>
      </c>
      <c r="R21" s="68">
        <v>3.4</v>
      </c>
      <c r="S21" s="13">
        <v>6.9</v>
      </c>
      <c r="T21" s="11"/>
      <c r="U21" s="67">
        <f t="shared" si="3"/>
        <v>10.3</v>
      </c>
      <c r="V21" s="69">
        <f t="shared" si="4"/>
        <v>41.24</v>
      </c>
    </row>
    <row r="22" spans="1:28" ht="16.5" customHeight="1">
      <c r="A22" s="24">
        <v>15</v>
      </c>
      <c r="B22" s="34" t="s">
        <v>75</v>
      </c>
      <c r="C22" s="34" t="s">
        <v>72</v>
      </c>
      <c r="D22" s="133">
        <v>2005</v>
      </c>
      <c r="E22" s="132" t="s">
        <v>154</v>
      </c>
      <c r="F22" s="68">
        <v>2.4</v>
      </c>
      <c r="G22" s="13">
        <v>8.67</v>
      </c>
      <c r="H22" s="11"/>
      <c r="I22" s="67">
        <f t="shared" si="0"/>
        <v>11.07</v>
      </c>
      <c r="J22" s="68">
        <v>2.9</v>
      </c>
      <c r="K22" s="13">
        <v>6.57</v>
      </c>
      <c r="L22" s="11"/>
      <c r="M22" s="67">
        <f t="shared" si="1"/>
        <v>9.47</v>
      </c>
      <c r="N22" s="68">
        <v>3.2</v>
      </c>
      <c r="O22" s="13">
        <v>6.1</v>
      </c>
      <c r="P22" s="11"/>
      <c r="Q22" s="67">
        <f t="shared" si="2"/>
        <v>9.3</v>
      </c>
      <c r="R22" s="68">
        <v>3.3</v>
      </c>
      <c r="S22" s="13">
        <v>6.4</v>
      </c>
      <c r="T22" s="11"/>
      <c r="U22" s="67">
        <f t="shared" si="3"/>
        <v>9.7</v>
      </c>
      <c r="V22" s="69">
        <f t="shared" si="4"/>
        <v>39.54</v>
      </c>
      <c r="Z22" s="89"/>
      <c r="AA22" s="90"/>
      <c r="AB22" s="91"/>
    </row>
    <row r="23" spans="1:22" ht="15.75">
      <c r="A23" s="25">
        <v>16</v>
      </c>
      <c r="B23" s="34" t="s">
        <v>74</v>
      </c>
      <c r="C23" s="34" t="s">
        <v>69</v>
      </c>
      <c r="D23" s="133">
        <v>2005</v>
      </c>
      <c r="E23" s="132" t="s">
        <v>154</v>
      </c>
      <c r="F23" s="68">
        <v>2.4</v>
      </c>
      <c r="G23" s="13">
        <v>8.64</v>
      </c>
      <c r="H23" s="11"/>
      <c r="I23" s="67">
        <f t="shared" si="0"/>
        <v>11.040000000000001</v>
      </c>
      <c r="J23" s="68">
        <v>1.7</v>
      </c>
      <c r="K23" s="13">
        <v>6.2</v>
      </c>
      <c r="L23" s="11"/>
      <c r="M23" s="67">
        <f t="shared" si="1"/>
        <v>7.9</v>
      </c>
      <c r="N23" s="68">
        <v>3.2</v>
      </c>
      <c r="O23" s="13">
        <v>4.9</v>
      </c>
      <c r="P23" s="11"/>
      <c r="Q23" s="67">
        <f t="shared" si="2"/>
        <v>8.100000000000001</v>
      </c>
      <c r="R23" s="68">
        <v>3.3</v>
      </c>
      <c r="S23" s="13">
        <v>7</v>
      </c>
      <c r="T23" s="11"/>
      <c r="U23" s="67">
        <f t="shared" si="3"/>
        <v>10.3</v>
      </c>
      <c r="V23" s="69">
        <f t="shared" si="4"/>
        <v>37.34</v>
      </c>
    </row>
    <row r="24" spans="1:22" ht="15.75">
      <c r="A24" s="24">
        <v>17</v>
      </c>
      <c r="B24" s="34" t="s">
        <v>76</v>
      </c>
      <c r="C24" s="34" t="s">
        <v>77</v>
      </c>
      <c r="D24" s="133">
        <v>2004</v>
      </c>
      <c r="E24" s="132" t="s">
        <v>154</v>
      </c>
      <c r="F24" s="68">
        <v>2.4</v>
      </c>
      <c r="G24" s="13">
        <v>8.47</v>
      </c>
      <c r="H24" s="11"/>
      <c r="I24" s="67">
        <f t="shared" si="0"/>
        <v>10.870000000000001</v>
      </c>
      <c r="J24" s="68">
        <v>1.4</v>
      </c>
      <c r="K24" s="13">
        <v>4.3</v>
      </c>
      <c r="L24" s="11">
        <v>2</v>
      </c>
      <c r="M24" s="67">
        <f t="shared" si="1"/>
        <v>3.6999999999999993</v>
      </c>
      <c r="N24" s="68">
        <v>3.1</v>
      </c>
      <c r="O24" s="13">
        <v>6.4</v>
      </c>
      <c r="P24" s="11"/>
      <c r="Q24" s="67">
        <f t="shared" si="2"/>
        <v>9.5</v>
      </c>
      <c r="R24" s="68">
        <v>3.4</v>
      </c>
      <c r="S24" s="13">
        <v>6.75</v>
      </c>
      <c r="T24" s="11"/>
      <c r="U24" s="67">
        <f t="shared" si="3"/>
        <v>10.15</v>
      </c>
      <c r="V24" s="69">
        <f t="shared" si="4"/>
        <v>34.22</v>
      </c>
    </row>
    <row r="25" spans="2:22" ht="15.75">
      <c r="B25" s="37"/>
      <c r="C25" s="37"/>
      <c r="D25" s="134"/>
      <c r="E25" s="134"/>
      <c r="F25" s="135"/>
      <c r="G25" s="135"/>
      <c r="H25" s="136"/>
      <c r="I25" s="137"/>
      <c r="J25" s="135"/>
      <c r="K25" s="135"/>
      <c r="L25" s="136"/>
      <c r="M25" s="137"/>
      <c r="N25" s="135"/>
      <c r="O25" s="135"/>
      <c r="P25" s="136"/>
      <c r="Q25" s="137"/>
      <c r="R25" s="135"/>
      <c r="S25" s="135"/>
      <c r="T25" s="136"/>
      <c r="U25" s="137"/>
      <c r="V25" s="138"/>
    </row>
    <row r="26" spans="1:23" ht="15.75">
      <c r="A26" s="147" t="s">
        <v>56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</row>
    <row r="27" ht="19.5" customHeight="1" thickBot="1"/>
    <row r="28" spans="1:24" s="55" customFormat="1" ht="33.75" customHeight="1">
      <c r="A28" s="53" t="s">
        <v>0</v>
      </c>
      <c r="B28" s="12" t="s">
        <v>1</v>
      </c>
      <c r="C28" s="12" t="s">
        <v>2</v>
      </c>
      <c r="D28" s="70"/>
      <c r="E28" s="12" t="s">
        <v>3</v>
      </c>
      <c r="F28" s="148"/>
      <c r="G28" s="148"/>
      <c r="H28" s="148"/>
      <c r="I28" s="149"/>
      <c r="J28" s="150"/>
      <c r="K28" s="148"/>
      <c r="L28" s="148"/>
      <c r="M28" s="149"/>
      <c r="N28" s="150"/>
      <c r="O28" s="148"/>
      <c r="P28" s="148"/>
      <c r="Q28" s="149"/>
      <c r="R28" s="150"/>
      <c r="S28" s="148"/>
      <c r="T28" s="148"/>
      <c r="U28" s="149"/>
      <c r="V28" s="54" t="s">
        <v>4</v>
      </c>
      <c r="X28" s="56"/>
    </row>
    <row r="29" spans="1:24" ht="21" customHeight="1" thickBot="1">
      <c r="A29" s="57"/>
      <c r="B29" s="30"/>
      <c r="C29" s="30"/>
      <c r="D29" s="71"/>
      <c r="E29" s="30"/>
      <c r="F29" s="58" t="s">
        <v>19</v>
      </c>
      <c r="G29" s="58" t="s">
        <v>20</v>
      </c>
      <c r="H29" s="59"/>
      <c r="I29" s="60" t="s">
        <v>4</v>
      </c>
      <c r="J29" s="61" t="s">
        <v>19</v>
      </c>
      <c r="K29" s="58" t="s">
        <v>20</v>
      </c>
      <c r="L29" s="59"/>
      <c r="M29" s="60" t="s">
        <v>4</v>
      </c>
      <c r="N29" s="61" t="s">
        <v>19</v>
      </c>
      <c r="O29" s="58" t="s">
        <v>20</v>
      </c>
      <c r="P29" s="59"/>
      <c r="Q29" s="60" t="s">
        <v>4</v>
      </c>
      <c r="R29" s="61" t="s">
        <v>19</v>
      </c>
      <c r="S29" s="58" t="s">
        <v>20</v>
      </c>
      <c r="T29" s="59"/>
      <c r="U29" s="60" t="s">
        <v>4</v>
      </c>
      <c r="V29" s="62"/>
      <c r="X29" s="46"/>
    </row>
    <row r="30" spans="1:22" s="66" customFormat="1" ht="16.5" customHeight="1">
      <c r="A30" s="23">
        <v>1</v>
      </c>
      <c r="B30" s="34" t="s">
        <v>51</v>
      </c>
      <c r="C30" s="34" t="s">
        <v>52</v>
      </c>
      <c r="D30" s="118">
        <v>2005</v>
      </c>
      <c r="E30" s="35" t="s">
        <v>28</v>
      </c>
      <c r="F30" s="64">
        <v>6</v>
      </c>
      <c r="G30" s="16">
        <v>9.54</v>
      </c>
      <c r="H30" s="17"/>
      <c r="I30" s="63">
        <f>F30+G30-H30</f>
        <v>15.54</v>
      </c>
      <c r="J30" s="64">
        <v>6</v>
      </c>
      <c r="K30" s="16">
        <v>7.4</v>
      </c>
      <c r="L30" s="17"/>
      <c r="M30" s="63">
        <f>J30+K30-L30</f>
        <v>13.4</v>
      </c>
      <c r="N30" s="64">
        <v>7</v>
      </c>
      <c r="O30" s="16">
        <v>7.7</v>
      </c>
      <c r="P30" s="17"/>
      <c r="Q30" s="63">
        <f>N30+O30-P30</f>
        <v>14.7</v>
      </c>
      <c r="R30" s="64">
        <v>6.3</v>
      </c>
      <c r="S30" s="16">
        <v>8.1</v>
      </c>
      <c r="T30" s="17"/>
      <c r="U30" s="63">
        <f>R30+S30-T30</f>
        <v>14.399999999999999</v>
      </c>
      <c r="V30" s="65">
        <f>I30+M30+Q30+U30</f>
        <v>58.04</v>
      </c>
    </row>
    <row r="34" spans="9:13" ht="15.75">
      <c r="I34" s="15"/>
      <c r="J34" s="32"/>
      <c r="K34" s="32"/>
      <c r="L34" s="125"/>
      <c r="M34" s="32"/>
    </row>
    <row r="35" spans="9:13" ht="15.75">
      <c r="I35" s="15"/>
      <c r="J35" s="32"/>
      <c r="K35" s="32"/>
      <c r="L35" s="125"/>
      <c r="M35" s="32"/>
    </row>
  </sheetData>
  <sheetProtection/>
  <mergeCells count="12">
    <mergeCell ref="A1:W1"/>
    <mergeCell ref="A3:W3"/>
    <mergeCell ref="A4:W4"/>
    <mergeCell ref="F6:I6"/>
    <mergeCell ref="J6:M6"/>
    <mergeCell ref="N6:Q6"/>
    <mergeCell ref="R6:U6"/>
    <mergeCell ref="A26:W26"/>
    <mergeCell ref="F28:I28"/>
    <mergeCell ref="J28:M28"/>
    <mergeCell ref="N28:Q28"/>
    <mergeCell ref="R28:U28"/>
  </mergeCells>
  <printOptions/>
  <pageMargins left="0.3" right="0.7086614173228347" top="0.48" bottom="0.23" header="0.31496062992125984" footer="0.2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5">
      <selection activeCell="J7" sqref="J7"/>
    </sheetView>
  </sheetViews>
  <sheetFormatPr defaultColWidth="9.00390625" defaultRowHeight="12.75"/>
  <cols>
    <col min="1" max="1" width="3.75390625" style="6" customWidth="1"/>
    <col min="2" max="2" width="15.00390625" style="15" customWidth="1"/>
    <col min="3" max="3" width="9.75390625" style="6" customWidth="1"/>
    <col min="4" max="4" width="7.125" style="3" customWidth="1"/>
    <col min="5" max="7" width="12.625" style="6" customWidth="1"/>
    <col min="8" max="8" width="12.625" style="10" customWidth="1"/>
    <col min="9" max="9" width="15.625" style="5" customWidth="1"/>
    <col min="10" max="10" width="18.00390625" style="37" customWidth="1"/>
    <col min="11" max="11" width="12.25390625" style="72" customWidth="1"/>
    <col min="12" max="12" width="22.375" style="37" customWidth="1"/>
    <col min="13" max="13" width="16.00390625" style="37" customWidth="1"/>
    <col min="14" max="14" width="14.375" style="37" customWidth="1"/>
    <col min="15" max="15" width="3.25390625" style="74" customWidth="1"/>
    <col min="16" max="16384" width="9.125" style="6" customWidth="1"/>
  </cols>
  <sheetData>
    <row r="1" spans="1:12" ht="33">
      <c r="A1" s="146" t="s">
        <v>86</v>
      </c>
      <c r="B1" s="146"/>
      <c r="C1" s="146"/>
      <c r="D1" s="146"/>
      <c r="E1" s="146"/>
      <c r="F1" s="146"/>
      <c r="G1" s="146"/>
      <c r="H1" s="146"/>
      <c r="I1" s="146"/>
      <c r="L1" s="73"/>
    </row>
    <row r="2" spans="1:9" ht="15.75">
      <c r="A2" s="1"/>
      <c r="B2" s="14"/>
      <c r="C2" s="2"/>
      <c r="E2" s="3"/>
      <c r="F2" s="3"/>
      <c r="G2" s="3"/>
      <c r="H2" s="9"/>
      <c r="I2" s="4"/>
    </row>
    <row r="3" spans="1:9" ht="15.75" customHeight="1">
      <c r="A3" s="146" t="s">
        <v>146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1"/>
      <c r="B4" s="14"/>
      <c r="C4" s="2"/>
      <c r="E4" s="3"/>
      <c r="F4" s="3"/>
      <c r="G4" s="3"/>
      <c r="H4" s="9"/>
      <c r="I4" s="4"/>
    </row>
    <row r="5" spans="1:12" ht="23.25">
      <c r="A5" s="147" t="s">
        <v>54</v>
      </c>
      <c r="B5" s="147"/>
      <c r="C5" s="147"/>
      <c r="D5" s="147"/>
      <c r="E5" s="147"/>
      <c r="F5" s="147"/>
      <c r="G5" s="147"/>
      <c r="H5" s="147"/>
      <c r="I5" s="147"/>
      <c r="L5" s="75"/>
    </row>
    <row r="6" spans="10:12" ht="15.75">
      <c r="J6" s="76"/>
      <c r="K6" s="77"/>
      <c r="L6" s="78"/>
    </row>
    <row r="7" spans="1:12" ht="15.75">
      <c r="A7" s="18"/>
      <c r="B7"/>
      <c r="C7" s="19"/>
      <c r="D7" s="19"/>
      <c r="E7"/>
      <c r="F7"/>
      <c r="G7"/>
      <c r="H7"/>
      <c r="I7" s="6"/>
      <c r="J7" s="76"/>
      <c r="K7" s="77"/>
      <c r="L7" s="78"/>
    </row>
    <row r="8" spans="1:12" ht="30.75" customHeight="1">
      <c r="A8" s="18"/>
      <c r="B8" s="21"/>
      <c r="C8" s="21"/>
      <c r="D8" s="19"/>
      <c r="E8" s="19"/>
      <c r="F8" s="19"/>
      <c r="G8" s="19"/>
      <c r="H8" s="19"/>
      <c r="I8" s="20" t="s">
        <v>4</v>
      </c>
      <c r="J8" s="76"/>
      <c r="K8" s="77"/>
      <c r="L8" s="79"/>
    </row>
    <row r="9" spans="1:12" ht="11.25" customHeight="1">
      <c r="A9" s="18"/>
      <c r="B9" s="80"/>
      <c r="C9" s="81"/>
      <c r="D9" s="82"/>
      <c r="E9" s="27"/>
      <c r="F9" s="27"/>
      <c r="G9" s="27"/>
      <c r="H9" s="27"/>
      <c r="I9" s="83"/>
      <c r="J9" s="129"/>
      <c r="K9" s="77"/>
      <c r="L9" s="79"/>
    </row>
    <row r="10" spans="1:14" ht="17.25" customHeight="1">
      <c r="A10" s="22" t="s">
        <v>5</v>
      </c>
      <c r="B10" s="126" t="s">
        <v>16</v>
      </c>
      <c r="C10" s="32"/>
      <c r="D10" s="125"/>
      <c r="E10" s="27"/>
      <c r="F10" s="27"/>
      <c r="G10" s="27"/>
      <c r="H10" s="27"/>
      <c r="I10" s="83"/>
      <c r="J10" s="129"/>
      <c r="M10" s="86"/>
      <c r="N10" s="86"/>
    </row>
    <row r="11" spans="1:15" ht="17.25" customHeight="1">
      <c r="A11" s="22"/>
      <c r="B11" s="34" t="s">
        <v>42</v>
      </c>
      <c r="C11" s="34" t="s">
        <v>100</v>
      </c>
      <c r="D11" s="118">
        <v>2006</v>
      </c>
      <c r="E11" s="26">
        <v>12.04</v>
      </c>
      <c r="F11" s="26">
        <v>10.5</v>
      </c>
      <c r="G11" s="26">
        <v>11.2</v>
      </c>
      <c r="H11" s="26">
        <v>11.9</v>
      </c>
      <c r="I11" s="83"/>
      <c r="J11" s="129"/>
      <c r="O11" s="87"/>
    </row>
    <row r="12" spans="1:15" ht="17.25" customHeight="1">
      <c r="A12" s="22"/>
      <c r="B12" s="34" t="s">
        <v>43</v>
      </c>
      <c r="C12" s="34" t="s">
        <v>32</v>
      </c>
      <c r="D12" s="118">
        <v>2006</v>
      </c>
      <c r="E12" s="26">
        <v>11.94</v>
      </c>
      <c r="F12" s="26">
        <v>12.2</v>
      </c>
      <c r="G12" s="26">
        <v>12.3</v>
      </c>
      <c r="H12" s="26">
        <v>12.1</v>
      </c>
      <c r="I12" s="83"/>
      <c r="J12" s="129"/>
      <c r="O12" s="87"/>
    </row>
    <row r="13" spans="1:14" ht="17.25" customHeight="1">
      <c r="A13" s="22"/>
      <c r="B13" s="34" t="s">
        <v>18</v>
      </c>
      <c r="C13" s="34" t="s">
        <v>29</v>
      </c>
      <c r="D13" s="118">
        <v>2007</v>
      </c>
      <c r="E13" s="100">
        <v>11.74</v>
      </c>
      <c r="F13" s="100">
        <v>11.2</v>
      </c>
      <c r="G13" s="100">
        <v>11.9</v>
      </c>
      <c r="H13" s="100">
        <v>11.75</v>
      </c>
      <c r="I13" s="83"/>
      <c r="J13" s="129"/>
      <c r="M13" s="76"/>
      <c r="N13" s="77"/>
    </row>
    <row r="14" spans="1:14" ht="17.25" customHeight="1">
      <c r="A14" s="22"/>
      <c r="B14" s="34"/>
      <c r="C14" s="34"/>
      <c r="D14" s="118"/>
      <c r="E14" s="26"/>
      <c r="F14" s="26"/>
      <c r="G14" s="26"/>
      <c r="H14" s="26"/>
      <c r="I14" s="83"/>
      <c r="J14" s="129"/>
      <c r="M14" s="76"/>
      <c r="N14" s="88"/>
    </row>
    <row r="15" spans="1:10" ht="17.25" customHeight="1">
      <c r="A15" s="22"/>
      <c r="B15" s="89"/>
      <c r="C15" s="90"/>
      <c r="D15" s="91"/>
      <c r="E15" s="28">
        <f>IF(SUM(E11:E14)&gt;0,LARGE(E11:E14,1)+LARGE(E11:E14,2)+LARGE(E11:E14,3))</f>
        <v>35.72</v>
      </c>
      <c r="F15" s="28">
        <f>IF(SUM(F11:F14)&gt;0,LARGE(F11:F14,1)+LARGE(F11:F14,2)+LARGE(F11:F14,3))</f>
        <v>33.9</v>
      </c>
      <c r="G15" s="28">
        <f>IF(SUM(G11:G14)&gt;0,LARGE(G11:G14,1)+LARGE(G11:G14,2)+LARGE(G11:G14,3))</f>
        <v>35.400000000000006</v>
      </c>
      <c r="H15" s="28">
        <f>IF(SUM(H11:H14)&gt;0,LARGE(H11:H14,1)+LARGE(H11:H14,2)+LARGE(H11:H14,3))</f>
        <v>35.75</v>
      </c>
      <c r="I15" s="29">
        <f>SUM(E15:H15)</f>
        <v>140.77</v>
      </c>
      <c r="J15" s="129"/>
    </row>
    <row r="16" spans="1:12" ht="8.25" customHeight="1">
      <c r="A16" s="18"/>
      <c r="B16" s="80"/>
      <c r="C16" s="81"/>
      <c r="D16" s="82"/>
      <c r="E16" s="27"/>
      <c r="F16" s="27"/>
      <c r="G16" s="27"/>
      <c r="H16" s="27"/>
      <c r="I16" s="83"/>
      <c r="J16" s="129"/>
      <c r="K16" s="32"/>
      <c r="L16" s="125"/>
    </row>
    <row r="17" spans="1:10" ht="17.25" customHeight="1">
      <c r="A17" s="22" t="s">
        <v>6</v>
      </c>
      <c r="B17" s="126" t="s">
        <v>15</v>
      </c>
      <c r="C17" s="32"/>
      <c r="D17" s="125"/>
      <c r="E17" s="27"/>
      <c r="F17" s="27"/>
      <c r="G17" s="27"/>
      <c r="H17" s="27"/>
      <c r="I17" s="83"/>
      <c r="J17" s="129"/>
    </row>
    <row r="18" spans="1:10" ht="17.25" customHeight="1">
      <c r="A18" s="22"/>
      <c r="B18" s="34" t="s">
        <v>68</v>
      </c>
      <c r="C18" s="34" t="s">
        <v>31</v>
      </c>
      <c r="D18" s="118">
        <v>2005</v>
      </c>
      <c r="E18" s="26">
        <v>12.1</v>
      </c>
      <c r="F18" s="26">
        <v>10.04</v>
      </c>
      <c r="G18" s="26">
        <v>11.8</v>
      </c>
      <c r="H18" s="26">
        <v>11.7</v>
      </c>
      <c r="I18" s="83"/>
      <c r="J18" s="129"/>
    </row>
    <row r="19" spans="1:10" ht="17.25" customHeight="1">
      <c r="A19" s="22"/>
      <c r="B19" s="34" t="s">
        <v>88</v>
      </c>
      <c r="C19" s="34" t="s">
        <v>87</v>
      </c>
      <c r="D19" s="118">
        <v>2006</v>
      </c>
      <c r="E19" s="26">
        <v>12</v>
      </c>
      <c r="F19" s="26">
        <v>9.9</v>
      </c>
      <c r="G19" s="26">
        <v>12.3</v>
      </c>
      <c r="H19" s="26">
        <v>11.95</v>
      </c>
      <c r="I19" s="83"/>
      <c r="J19" s="129"/>
    </row>
    <row r="20" spans="1:10" ht="17.25" customHeight="1">
      <c r="A20" s="22"/>
      <c r="B20" s="34" t="s">
        <v>110</v>
      </c>
      <c r="C20" s="34" t="s">
        <v>22</v>
      </c>
      <c r="D20" s="118">
        <v>2006</v>
      </c>
      <c r="E20" s="100">
        <v>11.54</v>
      </c>
      <c r="F20" s="100">
        <v>10.1</v>
      </c>
      <c r="G20" s="100">
        <v>11.5</v>
      </c>
      <c r="H20" s="100">
        <v>10</v>
      </c>
      <c r="I20" s="83"/>
      <c r="J20" s="129"/>
    </row>
    <row r="21" spans="1:10" ht="17.25" customHeight="1">
      <c r="A21" s="22"/>
      <c r="B21" s="34"/>
      <c r="C21" s="34"/>
      <c r="D21" s="118"/>
      <c r="E21" s="26"/>
      <c r="F21" s="26"/>
      <c r="G21" s="26"/>
      <c r="H21" s="26"/>
      <c r="I21" s="83"/>
      <c r="J21" s="129"/>
    </row>
    <row r="22" spans="1:10" ht="17.25" customHeight="1">
      <c r="A22" s="22"/>
      <c r="B22" s="89"/>
      <c r="C22" s="90"/>
      <c r="D22" s="91"/>
      <c r="E22" s="28">
        <f>IF(SUM(E18:E21)&gt;0,LARGE(E18:E21,1)+LARGE(E18:E21,2)+LARGE(E18:E21,3))</f>
        <v>35.64</v>
      </c>
      <c r="F22" s="28">
        <f>IF(SUM(F18:F21)&gt;0,LARGE(F18:F21,1)+LARGE(F18:F21,2)+LARGE(F18:F21,3))</f>
        <v>30.04</v>
      </c>
      <c r="G22" s="28">
        <f>IF(SUM(G18:G21)&gt;0,LARGE(G18:G21,1)+LARGE(G18:G21,2)+LARGE(G18:G21,3))</f>
        <v>35.6</v>
      </c>
      <c r="H22" s="28">
        <f>IF(SUM(H18:H21)&gt;0,LARGE(H18:H21,1)+LARGE(H18:H21,2)+LARGE(H18:H21,3))</f>
        <v>33.65</v>
      </c>
      <c r="I22" s="29">
        <f>SUM(E22:H22)</f>
        <v>134.93</v>
      </c>
      <c r="J22" s="129"/>
    </row>
    <row r="23" spans="1:10" ht="10.5" customHeight="1">
      <c r="A23" s="18"/>
      <c r="B23" s="80"/>
      <c r="C23" s="81"/>
      <c r="D23" s="82"/>
      <c r="E23" s="27"/>
      <c r="F23" s="27"/>
      <c r="G23" s="27"/>
      <c r="H23" s="27"/>
      <c r="I23" s="83"/>
      <c r="J23" s="129"/>
    </row>
    <row r="24" spans="1:12" ht="17.25" customHeight="1">
      <c r="A24" s="22" t="s">
        <v>7</v>
      </c>
      <c r="B24" s="39" t="s">
        <v>62</v>
      </c>
      <c r="C24" s="32"/>
      <c r="D24" s="125"/>
      <c r="E24" s="27"/>
      <c r="F24" s="27"/>
      <c r="G24" s="27"/>
      <c r="H24" s="27"/>
      <c r="I24" s="83"/>
      <c r="J24" s="129"/>
      <c r="K24"/>
      <c r="L24"/>
    </row>
    <row r="25" spans="1:10" ht="17.25" customHeight="1">
      <c r="A25" s="22"/>
      <c r="B25" s="34" t="s">
        <v>48</v>
      </c>
      <c r="C25" s="34" t="s">
        <v>49</v>
      </c>
      <c r="D25" s="118">
        <v>2006</v>
      </c>
      <c r="E25" s="26">
        <v>11.67</v>
      </c>
      <c r="F25" s="26">
        <v>9.27</v>
      </c>
      <c r="G25" s="26">
        <v>10.9</v>
      </c>
      <c r="H25" s="26">
        <v>11.2</v>
      </c>
      <c r="I25" s="83"/>
      <c r="J25" s="129"/>
    </row>
    <row r="26" spans="1:10" ht="17.25" customHeight="1">
      <c r="A26" s="22"/>
      <c r="B26" s="34" t="s">
        <v>37</v>
      </c>
      <c r="C26" s="34" t="s">
        <v>90</v>
      </c>
      <c r="D26" s="118">
        <v>2007</v>
      </c>
      <c r="E26" s="26">
        <v>11.37</v>
      </c>
      <c r="F26" s="26">
        <v>10.2</v>
      </c>
      <c r="G26" s="26">
        <v>10.9</v>
      </c>
      <c r="H26" s="26">
        <v>11.55</v>
      </c>
      <c r="I26" s="83"/>
      <c r="J26" s="129"/>
    </row>
    <row r="27" spans="1:10" ht="17.25" customHeight="1">
      <c r="A27" s="22"/>
      <c r="B27" s="34" t="s">
        <v>37</v>
      </c>
      <c r="C27" s="34" t="s">
        <v>134</v>
      </c>
      <c r="D27" s="118">
        <v>2007</v>
      </c>
      <c r="E27" s="100">
        <v>11.07</v>
      </c>
      <c r="F27" s="100">
        <v>9.07</v>
      </c>
      <c r="G27" s="100">
        <v>10.3</v>
      </c>
      <c r="H27" s="100">
        <v>11.55</v>
      </c>
      <c r="I27" s="83"/>
      <c r="J27" s="129"/>
    </row>
    <row r="28" spans="1:10" ht="17.25" customHeight="1">
      <c r="A28" s="22"/>
      <c r="B28" s="34" t="s">
        <v>135</v>
      </c>
      <c r="C28" s="34" t="s">
        <v>21</v>
      </c>
      <c r="D28" s="118">
        <v>2005</v>
      </c>
      <c r="E28" s="26">
        <v>11.57</v>
      </c>
      <c r="F28" s="26">
        <v>10.07</v>
      </c>
      <c r="G28" s="26">
        <v>10.2</v>
      </c>
      <c r="H28" s="26">
        <v>11.95</v>
      </c>
      <c r="I28" s="83"/>
      <c r="J28" s="129"/>
    </row>
    <row r="29" spans="1:10" ht="17.25" customHeight="1">
      <c r="A29" s="18"/>
      <c r="B29" s="126"/>
      <c r="C29" s="32"/>
      <c r="D29" s="125"/>
      <c r="E29" s="28">
        <f>IF(SUM(E25:E28)&gt;0,LARGE(E25:E28,1)+LARGE(E25:E28,2)+LARGE(E25:E28,3))</f>
        <v>34.61</v>
      </c>
      <c r="F29" s="28">
        <f>IF(SUM(F25:F28)&gt;0,LARGE(F25:F28,1)+LARGE(F25:F28,2)+LARGE(F25:F28,3))</f>
        <v>29.54</v>
      </c>
      <c r="G29" s="28">
        <f>IF(SUM(G25:G28)&gt;0,LARGE(G25:G28,1)+LARGE(G25:G28,2)+LARGE(G25:G28,3))</f>
        <v>32.1</v>
      </c>
      <c r="H29" s="28">
        <f>IF(SUM(H25:H28)&gt;0,LARGE(H25:H28,1)+LARGE(H25:H28,2)+LARGE(H25:H28,3))</f>
        <v>35.05</v>
      </c>
      <c r="I29" s="29">
        <f>SUM(E29:H29)</f>
        <v>131.3</v>
      </c>
      <c r="J29" s="129"/>
    </row>
    <row r="30" spans="1:10" ht="6" customHeight="1">
      <c r="A30" s="18"/>
      <c r="B30" s="32"/>
      <c r="C30" s="32"/>
      <c r="D30" s="125"/>
      <c r="E30" s="27"/>
      <c r="F30" s="27"/>
      <c r="G30" s="27"/>
      <c r="H30" s="27"/>
      <c r="I30" s="83"/>
      <c r="J30" s="129"/>
    </row>
    <row r="31" spans="1:10" ht="17.25" customHeight="1">
      <c r="A31" s="22" t="s">
        <v>8</v>
      </c>
      <c r="B31" s="126" t="s">
        <v>104</v>
      </c>
      <c r="C31" s="32"/>
      <c r="D31" s="125"/>
      <c r="E31" s="27"/>
      <c r="F31" s="27"/>
      <c r="G31" s="27"/>
      <c r="H31" s="27"/>
      <c r="I31" s="83"/>
      <c r="J31" s="129"/>
    </row>
    <row r="32" spans="1:10" ht="17.25" customHeight="1">
      <c r="A32" s="22"/>
      <c r="B32" s="34" t="s">
        <v>44</v>
      </c>
      <c r="C32" s="34" t="s">
        <v>11</v>
      </c>
      <c r="D32" s="118">
        <v>2006</v>
      </c>
      <c r="E32" s="127">
        <v>11.1</v>
      </c>
      <c r="F32" s="26">
        <v>9.55</v>
      </c>
      <c r="G32" s="26">
        <v>9.9</v>
      </c>
      <c r="H32" s="26">
        <v>10.8</v>
      </c>
      <c r="I32" s="83"/>
      <c r="J32" s="129"/>
    </row>
    <row r="33" spans="1:15" s="99" customFormat="1" ht="17.25" customHeight="1">
      <c r="A33" s="93"/>
      <c r="B33" s="34" t="s">
        <v>45</v>
      </c>
      <c r="C33" s="34" t="s">
        <v>46</v>
      </c>
      <c r="D33" s="118">
        <v>2005</v>
      </c>
      <c r="E33" s="127">
        <v>11.27</v>
      </c>
      <c r="F33" s="26">
        <v>9.4</v>
      </c>
      <c r="G33" s="26">
        <v>10.5</v>
      </c>
      <c r="H33" s="26">
        <v>10</v>
      </c>
      <c r="I33" s="83"/>
      <c r="J33" s="129"/>
      <c r="K33" s="95"/>
      <c r="L33" s="96"/>
      <c r="M33" s="97"/>
      <c r="N33" s="97"/>
      <c r="O33" s="98"/>
    </row>
    <row r="34" spans="1:10" ht="17.25" customHeight="1">
      <c r="A34" s="22"/>
      <c r="B34" s="34" t="s">
        <v>73</v>
      </c>
      <c r="C34" s="34" t="s">
        <v>13</v>
      </c>
      <c r="D34" s="118">
        <v>2004</v>
      </c>
      <c r="E34" s="128">
        <v>11.04</v>
      </c>
      <c r="F34" s="100">
        <v>9.7</v>
      </c>
      <c r="G34" s="100">
        <v>10.2</v>
      </c>
      <c r="H34" s="100">
        <v>10.3</v>
      </c>
      <c r="I34" s="83"/>
      <c r="J34" s="129"/>
    </row>
    <row r="35" spans="1:10" ht="17.25" customHeight="1">
      <c r="A35" s="22"/>
      <c r="B35" s="8"/>
      <c r="C35" s="8"/>
      <c r="D35" s="119"/>
      <c r="E35" s="127"/>
      <c r="F35" s="26"/>
      <c r="G35" s="26"/>
      <c r="H35" s="26"/>
      <c r="I35" s="83"/>
      <c r="J35" s="129"/>
    </row>
    <row r="36" spans="1:10" ht="17.25" customHeight="1">
      <c r="A36" s="22"/>
      <c r="B36" s="89"/>
      <c r="C36" s="90"/>
      <c r="D36" s="91"/>
      <c r="E36" s="28">
        <f>IF(SUM(E32:E35)&gt;0,LARGE(E32:E35,1)+LARGE(E32:E35,2)+LARGE(E32:E35,3))</f>
        <v>33.41</v>
      </c>
      <c r="F36" s="28">
        <f>IF(SUM(F32:F35)&gt;0,LARGE(F32:F35,1)+LARGE(F32:F35,2)+LARGE(F32:F35,3))</f>
        <v>28.65</v>
      </c>
      <c r="G36" s="28">
        <f>IF(SUM(G32:G35)&gt;0,LARGE(G32:G35,1)+LARGE(G32:G35,2)+LARGE(G32:G35,3))</f>
        <v>30.6</v>
      </c>
      <c r="H36" s="28">
        <f>IF(SUM(H32:H35)&gt;0,LARGE(H32:H35,1)+LARGE(H32:H35,2)+LARGE(H32:H35,3))</f>
        <v>31.1</v>
      </c>
      <c r="I36" s="29">
        <f>SUM(E36:H36)</f>
        <v>123.75999999999999</v>
      </c>
      <c r="J36" s="129"/>
    </row>
    <row r="37" spans="1:10" ht="6.75" customHeight="1">
      <c r="A37" s="18"/>
      <c r="B37" s="32"/>
      <c r="C37" s="32"/>
      <c r="D37" s="125"/>
      <c r="E37" s="27"/>
      <c r="F37" s="27"/>
      <c r="G37" s="27"/>
      <c r="H37" s="27"/>
      <c r="I37" s="83"/>
      <c r="J37" s="129"/>
    </row>
    <row r="38" spans="1:10" ht="18" customHeight="1">
      <c r="A38" s="22" t="s">
        <v>140</v>
      </c>
      <c r="B38" s="126" t="s">
        <v>105</v>
      </c>
      <c r="C38" s="32"/>
      <c r="D38" s="125"/>
      <c r="E38" s="27"/>
      <c r="F38" s="27"/>
      <c r="G38" s="27"/>
      <c r="H38" s="27"/>
      <c r="I38" s="83"/>
      <c r="J38" s="129"/>
    </row>
    <row r="39" spans="1:10" ht="18" customHeight="1">
      <c r="A39" s="22"/>
      <c r="B39" s="34" t="s">
        <v>75</v>
      </c>
      <c r="C39" s="34" t="s">
        <v>72</v>
      </c>
      <c r="D39" s="118">
        <v>2005</v>
      </c>
      <c r="E39" s="127">
        <v>11.07</v>
      </c>
      <c r="F39" s="26">
        <v>9.47</v>
      </c>
      <c r="G39" s="26">
        <v>9.3</v>
      </c>
      <c r="H39" s="26">
        <v>9.7</v>
      </c>
      <c r="I39" s="83"/>
      <c r="J39" s="129"/>
    </row>
    <row r="40" spans="1:10" ht="18" customHeight="1">
      <c r="A40" s="93"/>
      <c r="B40" s="34" t="s">
        <v>74</v>
      </c>
      <c r="C40" s="34" t="s">
        <v>69</v>
      </c>
      <c r="D40" s="118">
        <v>2005</v>
      </c>
      <c r="E40" s="127">
        <v>11.04</v>
      </c>
      <c r="F40" s="26">
        <v>7.9</v>
      </c>
      <c r="G40" s="26">
        <v>8.1</v>
      </c>
      <c r="H40" s="26">
        <v>10.3</v>
      </c>
      <c r="I40" s="83"/>
      <c r="J40" s="129"/>
    </row>
    <row r="41" spans="1:10" ht="18">
      <c r="A41" s="22"/>
      <c r="B41" s="34" t="s">
        <v>76</v>
      </c>
      <c r="C41" s="34" t="s">
        <v>77</v>
      </c>
      <c r="D41" s="118">
        <v>2004</v>
      </c>
      <c r="E41" s="128">
        <v>10.87</v>
      </c>
      <c r="F41" s="100">
        <v>3.7</v>
      </c>
      <c r="G41" s="100">
        <v>9.5</v>
      </c>
      <c r="H41" s="100">
        <v>10.15</v>
      </c>
      <c r="I41" s="83"/>
      <c r="J41" s="129"/>
    </row>
    <row r="42" spans="1:10" ht="18">
      <c r="A42" s="22"/>
      <c r="B42" s="34" t="s">
        <v>121</v>
      </c>
      <c r="C42" s="34" t="s">
        <v>17</v>
      </c>
      <c r="D42" s="118">
        <v>2005</v>
      </c>
      <c r="E42" s="127">
        <v>11.24</v>
      </c>
      <c r="F42" s="26">
        <v>9.47</v>
      </c>
      <c r="G42" s="26">
        <v>11.3</v>
      </c>
      <c r="H42" s="26">
        <v>10.95</v>
      </c>
      <c r="I42" s="83"/>
      <c r="J42" s="129"/>
    </row>
    <row r="43" spans="1:10" ht="18">
      <c r="A43" s="22"/>
      <c r="B43" s="89"/>
      <c r="C43" s="90"/>
      <c r="D43" s="91"/>
      <c r="E43" s="28">
        <f>IF(SUM(E39:E42)&gt;0,LARGE(E39:E42,1)+LARGE(E39:E42,2)+LARGE(E39:E42,3))</f>
        <v>33.35</v>
      </c>
      <c r="F43" s="28">
        <f>IF(SUM(F39:F42)&gt;0,LARGE(F39:F42,1)+LARGE(F39:F42,2)+LARGE(F39:F42,3))</f>
        <v>26.840000000000003</v>
      </c>
      <c r="G43" s="28">
        <f>IF(SUM(G39:G42)&gt;0,LARGE(G39:G42,1)+LARGE(G39:G42,2)+LARGE(G39:G42,3))</f>
        <v>30.1</v>
      </c>
      <c r="H43" s="28">
        <f>IF(SUM(H39:H42)&gt;0,LARGE(H39:H42,1)+LARGE(H39:H42,2)+LARGE(H39:H42,3))</f>
        <v>31.4</v>
      </c>
      <c r="I43" s="29">
        <f>SUM(E43:H43)</f>
        <v>121.69</v>
      </c>
      <c r="J43" s="129"/>
    </row>
    <row r="44" spans="1:10" ht="15.75">
      <c r="A44" s="18"/>
      <c r="B44" s="32"/>
      <c r="C44" s="32"/>
      <c r="D44" s="125"/>
      <c r="E44" s="27"/>
      <c r="F44" s="27"/>
      <c r="G44" s="27"/>
      <c r="H44" s="27"/>
      <c r="I44" s="83"/>
      <c r="J44" s="129"/>
    </row>
    <row r="45" spans="2:4" ht="15.75">
      <c r="B45" s="101"/>
      <c r="C45" s="102"/>
      <c r="D45" s="103"/>
    </row>
  </sheetData>
  <sheetProtection/>
  <mergeCells count="3">
    <mergeCell ref="A1:I1"/>
    <mergeCell ref="A3:I3"/>
    <mergeCell ref="A5:I5"/>
  </mergeCells>
  <printOptions/>
  <pageMargins left="0.17" right="0.1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6">
      <selection activeCell="K13" sqref="K13"/>
    </sheetView>
  </sheetViews>
  <sheetFormatPr defaultColWidth="9.00390625" defaultRowHeight="12.75"/>
  <cols>
    <col min="1" max="1" width="3.75390625" style="6" customWidth="1"/>
    <col min="2" max="2" width="15.00390625" style="15" customWidth="1"/>
    <col min="3" max="3" width="11.125" style="6" customWidth="1"/>
    <col min="4" max="4" width="6.00390625" style="3" customWidth="1"/>
    <col min="5" max="7" width="12.625" style="6" customWidth="1"/>
    <col min="8" max="8" width="12.625" style="10" customWidth="1"/>
    <col min="9" max="9" width="15.625" style="5" customWidth="1"/>
    <col min="10" max="10" width="18.00390625" style="37" customWidth="1"/>
    <col min="11" max="11" width="12.25390625" style="72" customWidth="1"/>
    <col min="12" max="12" width="22.375" style="37" customWidth="1"/>
    <col min="13" max="13" width="16.00390625" style="37" customWidth="1"/>
    <col min="14" max="14" width="14.375" style="37" customWidth="1"/>
    <col min="15" max="15" width="3.25390625" style="74" customWidth="1"/>
    <col min="16" max="16384" width="9.125" style="6" customWidth="1"/>
  </cols>
  <sheetData>
    <row r="1" spans="1:12" ht="33">
      <c r="A1" s="146" t="s">
        <v>86</v>
      </c>
      <c r="B1" s="146"/>
      <c r="C1" s="146"/>
      <c r="D1" s="146"/>
      <c r="E1" s="146"/>
      <c r="F1" s="146"/>
      <c r="G1" s="146"/>
      <c r="H1" s="146"/>
      <c r="I1" s="146"/>
      <c r="L1" s="73"/>
    </row>
    <row r="2" spans="1:9" ht="15.75">
      <c r="A2" s="1"/>
      <c r="B2" s="14"/>
      <c r="C2" s="2"/>
      <c r="E2" s="3"/>
      <c r="F2" s="3"/>
      <c r="G2" s="3"/>
      <c r="H2" s="9"/>
      <c r="I2" s="4"/>
    </row>
    <row r="3" spans="1:9" ht="15.75" customHeight="1">
      <c r="A3" s="146" t="s">
        <v>146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1"/>
      <c r="B4" s="14"/>
      <c r="C4" s="2"/>
      <c r="E4" s="3"/>
      <c r="F4" s="3"/>
      <c r="G4" s="3"/>
      <c r="H4" s="9"/>
      <c r="I4" s="4"/>
    </row>
    <row r="5" spans="1:12" ht="23.25">
      <c r="A5" s="147" t="s">
        <v>53</v>
      </c>
      <c r="B5" s="147"/>
      <c r="C5" s="147"/>
      <c r="D5" s="147"/>
      <c r="E5" s="147"/>
      <c r="F5" s="147"/>
      <c r="G5" s="147"/>
      <c r="H5" s="147"/>
      <c r="I5" s="147"/>
      <c r="L5" s="75"/>
    </row>
    <row r="6" spans="10:12" ht="7.5" customHeight="1">
      <c r="J6" s="76"/>
      <c r="K6" s="77"/>
      <c r="L6" s="78"/>
    </row>
    <row r="7" spans="1:12" ht="15.75">
      <c r="A7" s="18"/>
      <c r="B7"/>
      <c r="C7" s="19"/>
      <c r="D7" s="19"/>
      <c r="E7"/>
      <c r="F7"/>
      <c r="G7"/>
      <c r="H7"/>
      <c r="I7" s="6"/>
      <c r="J7" s="76"/>
      <c r="K7" s="77"/>
      <c r="L7" s="78"/>
    </row>
    <row r="8" spans="1:12" ht="30.75" customHeight="1">
      <c r="A8" s="18"/>
      <c r="B8" s="21"/>
      <c r="C8" s="21"/>
      <c r="D8" s="19"/>
      <c r="E8" s="19"/>
      <c r="F8" s="19"/>
      <c r="G8" s="19"/>
      <c r="H8" s="19"/>
      <c r="I8" s="20" t="s">
        <v>4</v>
      </c>
      <c r="J8" s="76"/>
      <c r="K8" s="77"/>
      <c r="L8" s="79"/>
    </row>
    <row r="9" spans="1:12" ht="11.25" customHeight="1">
      <c r="A9" s="18"/>
      <c r="B9" s="80"/>
      <c r="C9" s="81"/>
      <c r="D9" s="82"/>
      <c r="E9" s="27"/>
      <c r="F9" s="27"/>
      <c r="G9" s="27"/>
      <c r="H9" s="27"/>
      <c r="I9" s="83"/>
      <c r="J9" s="129"/>
      <c r="K9" s="77"/>
      <c r="L9" s="79"/>
    </row>
    <row r="10" spans="1:14" ht="17.25" customHeight="1">
      <c r="A10" s="22" t="s">
        <v>5</v>
      </c>
      <c r="B10" s="39" t="s">
        <v>16</v>
      </c>
      <c r="C10" s="32"/>
      <c r="D10" s="125"/>
      <c r="E10" s="27"/>
      <c r="F10" s="27"/>
      <c r="G10" s="27"/>
      <c r="H10" s="27"/>
      <c r="I10" s="83"/>
      <c r="J10" s="129"/>
      <c r="K10" s="42"/>
      <c r="L10" s="78"/>
      <c r="M10" s="86"/>
      <c r="N10" s="86"/>
    </row>
    <row r="11" spans="1:15" ht="17.25" customHeight="1">
      <c r="A11" s="22"/>
      <c r="B11" s="34" t="s">
        <v>60</v>
      </c>
      <c r="C11" s="34" t="s">
        <v>24</v>
      </c>
      <c r="D11" s="118">
        <v>2005</v>
      </c>
      <c r="E11" s="26">
        <v>12</v>
      </c>
      <c r="F11" s="26">
        <v>8.97</v>
      </c>
      <c r="G11" s="26">
        <v>10.5</v>
      </c>
      <c r="H11" s="26">
        <v>10.75</v>
      </c>
      <c r="I11" s="83"/>
      <c r="J11" s="129"/>
      <c r="K11" s="87"/>
      <c r="L11" s="75"/>
      <c r="O11" s="87"/>
    </row>
    <row r="12" spans="1:15" ht="17.25" customHeight="1">
      <c r="A12" s="22"/>
      <c r="B12" s="34" t="s">
        <v>106</v>
      </c>
      <c r="C12" s="34" t="s">
        <v>107</v>
      </c>
      <c r="D12" s="118">
        <v>2005</v>
      </c>
      <c r="E12" s="26">
        <v>11.74</v>
      </c>
      <c r="F12" s="26">
        <v>8.8</v>
      </c>
      <c r="G12" s="26">
        <v>11.7</v>
      </c>
      <c r="H12" s="26">
        <v>11.55</v>
      </c>
      <c r="I12" s="83"/>
      <c r="J12" s="129"/>
      <c r="K12" s="87"/>
      <c r="L12" s="75"/>
      <c r="O12" s="87"/>
    </row>
    <row r="13" spans="1:15" ht="17.25" customHeight="1">
      <c r="A13" s="22"/>
      <c r="B13" s="34" t="s">
        <v>122</v>
      </c>
      <c r="C13" s="34" t="s">
        <v>31</v>
      </c>
      <c r="D13" s="118">
        <v>2003</v>
      </c>
      <c r="E13" s="26">
        <v>11.87</v>
      </c>
      <c r="F13" s="26">
        <v>8.1</v>
      </c>
      <c r="G13" s="26">
        <v>12.4</v>
      </c>
      <c r="H13" s="26">
        <v>11.6</v>
      </c>
      <c r="I13" s="83"/>
      <c r="J13" s="129"/>
      <c r="K13" s="87"/>
      <c r="L13" s="75"/>
      <c r="O13" s="87"/>
    </row>
    <row r="14" spans="1:14" ht="17.25" customHeight="1">
      <c r="A14" s="22"/>
      <c r="B14" s="34" t="s">
        <v>39</v>
      </c>
      <c r="C14" s="34" t="s">
        <v>22</v>
      </c>
      <c r="D14" s="118">
        <v>2007</v>
      </c>
      <c r="E14" s="100">
        <v>11.2</v>
      </c>
      <c r="F14" s="100">
        <v>7.6</v>
      </c>
      <c r="G14" s="100">
        <v>9.8</v>
      </c>
      <c r="H14" s="100">
        <v>10.3</v>
      </c>
      <c r="I14" s="83"/>
      <c r="J14" s="129"/>
      <c r="L14" s="78"/>
      <c r="M14" s="76"/>
      <c r="N14" s="77"/>
    </row>
    <row r="15" spans="1:12" ht="17.25" customHeight="1">
      <c r="A15" s="22"/>
      <c r="B15" s="89"/>
      <c r="C15" s="90"/>
      <c r="D15" s="91"/>
      <c r="E15" s="28">
        <f>IF(SUM(E11:E14)&gt;0,LARGE(E11:E14,1)+LARGE(E11:E14,2)+LARGE(E11:E14,3))</f>
        <v>35.61</v>
      </c>
      <c r="F15" s="28">
        <f>IF(SUM(F11:F14)&gt;0,LARGE(F11:F14,1)+LARGE(F11:F14,2)+LARGE(F11:F14,3))</f>
        <v>25.870000000000005</v>
      </c>
      <c r="G15" s="28">
        <f>IF(SUM(G11:G14)&gt;0,LARGE(G11:G14,1)+LARGE(G11:G14,2)+LARGE(G11:G14,3))</f>
        <v>34.6</v>
      </c>
      <c r="H15" s="28">
        <f>IF(SUM(H11:H14)&gt;0,LARGE(H11:H14,1)+LARGE(H11:H14,2)+LARGE(H11:H14,3))</f>
        <v>33.9</v>
      </c>
      <c r="I15" s="29">
        <f>SUM(E15:H15)</f>
        <v>129.98000000000002</v>
      </c>
      <c r="J15" s="129"/>
      <c r="L15" s="79"/>
    </row>
    <row r="16" spans="1:12" ht="8.25" customHeight="1">
      <c r="A16" s="18"/>
      <c r="B16" s="80"/>
      <c r="C16" s="81"/>
      <c r="D16" s="82"/>
      <c r="E16" s="27"/>
      <c r="F16" s="27"/>
      <c r="G16" s="27"/>
      <c r="H16" s="27"/>
      <c r="I16" s="83"/>
      <c r="J16" s="129"/>
      <c r="K16" s="86"/>
      <c r="L16" s="74"/>
    </row>
    <row r="17" spans="1:12" ht="17.25" customHeight="1">
      <c r="A17" s="22" t="s">
        <v>6</v>
      </c>
      <c r="B17" s="39" t="s">
        <v>15</v>
      </c>
      <c r="C17" s="32"/>
      <c r="D17" s="125"/>
      <c r="E17" s="27"/>
      <c r="F17" s="27"/>
      <c r="G17" s="27"/>
      <c r="H17" s="27"/>
      <c r="I17" s="83"/>
      <c r="J17" s="129"/>
      <c r="K17" s="79"/>
      <c r="L17" s="79"/>
    </row>
    <row r="18" spans="1:12" ht="17.25" customHeight="1">
      <c r="A18" s="22"/>
      <c r="B18" s="34" t="s">
        <v>63</v>
      </c>
      <c r="C18" s="34" t="s">
        <v>22</v>
      </c>
      <c r="D18" s="118">
        <v>2004</v>
      </c>
      <c r="E18" s="26">
        <v>11.24</v>
      </c>
      <c r="F18" s="26"/>
      <c r="G18" s="26">
        <v>8.3</v>
      </c>
      <c r="H18" s="26">
        <v>10.15</v>
      </c>
      <c r="I18" s="83"/>
      <c r="J18" s="129"/>
      <c r="K18" s="79"/>
      <c r="L18" s="79"/>
    </row>
    <row r="19" spans="1:12" ht="17.25" customHeight="1">
      <c r="A19" s="22"/>
      <c r="B19" s="34" t="s">
        <v>65</v>
      </c>
      <c r="C19" s="34" t="s">
        <v>12</v>
      </c>
      <c r="D19" s="118">
        <v>1999</v>
      </c>
      <c r="E19" s="26">
        <v>13.5</v>
      </c>
      <c r="F19" s="26">
        <v>9.67</v>
      </c>
      <c r="G19" s="26">
        <v>10.6</v>
      </c>
      <c r="H19" s="26">
        <v>10.75</v>
      </c>
      <c r="I19" s="83"/>
      <c r="J19" s="129"/>
      <c r="K19" s="79"/>
      <c r="L19" s="79"/>
    </row>
    <row r="20" spans="1:12" ht="17.25" customHeight="1">
      <c r="A20" s="22"/>
      <c r="B20" s="34" t="s">
        <v>57</v>
      </c>
      <c r="C20" s="34" t="s">
        <v>58</v>
      </c>
      <c r="D20" s="118">
        <v>2003</v>
      </c>
      <c r="E20" s="26">
        <v>12.04</v>
      </c>
      <c r="F20" s="26">
        <v>9.27</v>
      </c>
      <c r="G20" s="26">
        <v>10.2</v>
      </c>
      <c r="H20" s="26">
        <v>10.45</v>
      </c>
      <c r="I20" s="83"/>
      <c r="J20" s="129"/>
      <c r="K20" s="79"/>
      <c r="L20" s="79"/>
    </row>
    <row r="21" spans="1:12" ht="17.25" customHeight="1">
      <c r="A21" s="22"/>
      <c r="B21" s="34" t="s">
        <v>59</v>
      </c>
      <c r="C21" s="34" t="s">
        <v>21</v>
      </c>
      <c r="D21" s="118">
        <v>2003</v>
      </c>
      <c r="E21" s="100">
        <v>11.44</v>
      </c>
      <c r="F21" s="100">
        <v>8.5</v>
      </c>
      <c r="G21" s="100"/>
      <c r="H21" s="100"/>
      <c r="I21" s="83"/>
      <c r="J21" s="129"/>
      <c r="L21" s="92"/>
    </row>
    <row r="22" spans="1:10" ht="17.25" customHeight="1">
      <c r="A22" s="22"/>
      <c r="B22" s="34" t="s">
        <v>61</v>
      </c>
      <c r="C22" s="34" t="s">
        <v>136</v>
      </c>
      <c r="D22" s="118">
        <v>2004</v>
      </c>
      <c r="E22" s="26"/>
      <c r="F22" s="26">
        <v>7.27</v>
      </c>
      <c r="G22" s="26"/>
      <c r="H22" s="26"/>
      <c r="I22" s="83"/>
      <c r="J22" s="129"/>
    </row>
    <row r="23" spans="1:10" ht="17.25" customHeight="1">
      <c r="A23" s="22"/>
      <c r="B23" s="34" t="s">
        <v>155</v>
      </c>
      <c r="C23" s="34" t="s">
        <v>156</v>
      </c>
      <c r="D23" s="118">
        <v>2005</v>
      </c>
      <c r="E23" s="26"/>
      <c r="F23" s="26"/>
      <c r="G23" s="26">
        <v>9.9</v>
      </c>
      <c r="H23" s="26">
        <v>9.5</v>
      </c>
      <c r="I23" s="83"/>
      <c r="J23" s="129"/>
    </row>
    <row r="24" spans="1:10" ht="17.25" customHeight="1">
      <c r="A24" s="22"/>
      <c r="B24" s="89"/>
      <c r="C24" s="90"/>
      <c r="D24" s="91"/>
      <c r="E24" s="28">
        <f>IF(SUM(E18:E22)&gt;0,LARGE(E18:E22,1)+LARGE(E18:E22,2)+LARGE(E18:E22,3))</f>
        <v>36.98</v>
      </c>
      <c r="F24" s="28">
        <f>IF(SUM(F18:F22)&gt;0,LARGE(F18:F22,1)+LARGE(F18:F22,2)+LARGE(F18:F22,3))</f>
        <v>27.439999999999998</v>
      </c>
      <c r="G24" s="28">
        <f>IF(SUM(G18:G22)&gt;0,LARGE(G18:G22,1)+LARGE(G18:G22,2)+LARGE(G18:G22,3))</f>
        <v>29.099999999999998</v>
      </c>
      <c r="H24" s="28">
        <f>IF(SUM(H18:H22)&gt;0,LARGE(H18:H22,1)+LARGE(H18:H22,2)+LARGE(H18:H22,3))</f>
        <v>31.35</v>
      </c>
      <c r="I24" s="29">
        <f>SUM(E24:H24)</f>
        <v>124.86999999999998</v>
      </c>
      <c r="J24" s="129"/>
    </row>
    <row r="25" spans="1:10" ht="10.5" customHeight="1">
      <c r="A25" s="18"/>
      <c r="B25" s="80"/>
      <c r="C25" s="81"/>
      <c r="D25" s="82"/>
      <c r="E25" s="27"/>
      <c r="F25" s="27"/>
      <c r="G25" s="27"/>
      <c r="H25" s="27"/>
      <c r="I25" s="83"/>
      <c r="J25" s="129"/>
    </row>
    <row r="26" spans="1:11" ht="17.25" customHeight="1">
      <c r="A26" s="22" t="s">
        <v>7</v>
      </c>
      <c r="B26" s="126" t="s">
        <v>78</v>
      </c>
      <c r="C26" s="32"/>
      <c r="D26" s="125"/>
      <c r="E26" s="27"/>
      <c r="F26" s="27"/>
      <c r="G26" s="27"/>
      <c r="H26" s="27"/>
      <c r="I26" s="83"/>
      <c r="J26" s="129"/>
      <c r="K26" s="77"/>
    </row>
    <row r="27" spans="1:10" ht="17.25" customHeight="1">
      <c r="A27" s="22"/>
      <c r="B27" s="34" t="s">
        <v>83</v>
      </c>
      <c r="C27" s="34" t="s">
        <v>79</v>
      </c>
      <c r="D27" s="118">
        <v>2000</v>
      </c>
      <c r="E27" s="26">
        <v>13.27</v>
      </c>
      <c r="F27" s="26">
        <v>5.9</v>
      </c>
      <c r="G27" s="26">
        <v>9.1</v>
      </c>
      <c r="H27" s="26">
        <v>11.3</v>
      </c>
      <c r="I27" s="83"/>
      <c r="J27" s="129"/>
    </row>
    <row r="28" spans="1:12" ht="17.25" customHeight="1">
      <c r="A28" s="22"/>
      <c r="B28" s="34" t="s">
        <v>82</v>
      </c>
      <c r="C28" s="34" t="s">
        <v>111</v>
      </c>
      <c r="D28" s="118">
        <v>2002</v>
      </c>
      <c r="E28" s="26">
        <v>11.64</v>
      </c>
      <c r="F28" s="26">
        <v>6.2</v>
      </c>
      <c r="G28" s="26">
        <v>11.1</v>
      </c>
      <c r="H28" s="26">
        <v>11.75</v>
      </c>
      <c r="I28" s="83"/>
      <c r="J28" s="129"/>
      <c r="L28" s="92"/>
    </row>
    <row r="29" spans="1:12" ht="17.25" customHeight="1">
      <c r="A29" s="22"/>
      <c r="B29" s="34" t="s">
        <v>42</v>
      </c>
      <c r="C29" s="34" t="s">
        <v>32</v>
      </c>
      <c r="D29" s="118">
        <v>2004</v>
      </c>
      <c r="E29" s="26">
        <v>10.9</v>
      </c>
      <c r="F29" s="26">
        <v>6.67</v>
      </c>
      <c r="G29" s="26">
        <v>9.6</v>
      </c>
      <c r="H29" s="26">
        <v>9.05</v>
      </c>
      <c r="I29" s="83"/>
      <c r="J29" s="129"/>
      <c r="L29" s="92"/>
    </row>
    <row r="30" spans="1:10" ht="17.25" customHeight="1">
      <c r="A30" s="22"/>
      <c r="B30" s="34" t="s">
        <v>112</v>
      </c>
      <c r="C30" s="34" t="s">
        <v>113</v>
      </c>
      <c r="D30" s="118">
        <v>2006</v>
      </c>
      <c r="E30" s="100">
        <v>10.6</v>
      </c>
      <c r="F30" s="100"/>
      <c r="G30" s="100">
        <v>7.9</v>
      </c>
      <c r="H30" s="100">
        <v>9</v>
      </c>
      <c r="I30" s="83"/>
      <c r="J30" s="129"/>
    </row>
    <row r="31" spans="1:10" ht="17.25" customHeight="1">
      <c r="A31" s="18"/>
      <c r="B31" s="89"/>
      <c r="C31" s="90"/>
      <c r="D31" s="91"/>
      <c r="E31" s="28">
        <f>IF(SUM(E27:E30)&gt;0,LARGE(E27:E30,1)+LARGE(E27:E30,2)+LARGE(E27:E30,3))</f>
        <v>35.81</v>
      </c>
      <c r="F31" s="28">
        <f>IF(SUM(F27:F30)&gt;0,LARGE(F27:F30,1)+LARGE(F27:F30,2)+LARGE(F27:F30,3))</f>
        <v>18.770000000000003</v>
      </c>
      <c r="G31" s="28">
        <f>IF(SUM(G27:G30)&gt;0,LARGE(G27:G30,1)+LARGE(G27:G30,2)+LARGE(G27:G30,3))</f>
        <v>29.799999999999997</v>
      </c>
      <c r="H31" s="28">
        <f>IF(SUM(H27:H30)&gt;0,LARGE(H27:H30,1)+LARGE(H27:H30,2)+LARGE(H27:H30,3))</f>
        <v>32.1</v>
      </c>
      <c r="I31" s="29">
        <f>SUM(E31:H31)</f>
        <v>116.47999999999999</v>
      </c>
      <c r="J31" s="129"/>
    </row>
    <row r="32" spans="1:9" ht="6" customHeight="1">
      <c r="A32" s="18"/>
      <c r="B32" s="80"/>
      <c r="C32" s="81"/>
      <c r="D32" s="82"/>
      <c r="E32" s="27"/>
      <c r="F32" s="27"/>
      <c r="G32" s="27"/>
      <c r="H32" s="27"/>
      <c r="I32" s="83"/>
    </row>
    <row r="33" spans="1:15" s="7" customFormat="1" ht="17.25" customHeight="1">
      <c r="A33" s="109"/>
      <c r="B33" s="84"/>
      <c r="C33" s="85"/>
      <c r="D33" s="91"/>
      <c r="E33" s="107"/>
      <c r="F33" s="107"/>
      <c r="G33" s="107"/>
      <c r="H33" s="107"/>
      <c r="I33" s="83"/>
      <c r="J33" s="37"/>
      <c r="K33" s="72"/>
      <c r="L33" s="37"/>
      <c r="M33" s="37"/>
      <c r="N33" s="37"/>
      <c r="O33" s="74"/>
    </row>
    <row r="34" spans="1:15" s="7" customFormat="1" ht="17.25" customHeight="1">
      <c r="A34" s="109"/>
      <c r="B34" s="110"/>
      <c r="C34" s="111"/>
      <c r="D34" s="112"/>
      <c r="E34" s="113"/>
      <c r="F34" s="113"/>
      <c r="G34" s="113"/>
      <c r="H34" s="113"/>
      <c r="I34" s="83"/>
      <c r="J34" s="37"/>
      <c r="K34" s="72"/>
      <c r="L34" s="37"/>
      <c r="M34" s="37"/>
      <c r="N34" s="37"/>
      <c r="O34" s="74"/>
    </row>
    <row r="35" spans="1:15" s="115" customFormat="1" ht="17.25" customHeight="1">
      <c r="A35" s="114"/>
      <c r="E35" s="113"/>
      <c r="F35" s="113"/>
      <c r="G35" s="113"/>
      <c r="H35" s="113"/>
      <c r="I35" s="83"/>
      <c r="J35" s="94"/>
      <c r="K35" s="95"/>
      <c r="L35" s="96"/>
      <c r="M35" s="97"/>
      <c r="N35" s="97"/>
      <c r="O35" s="98"/>
    </row>
    <row r="36" spans="1:15" s="7" customFormat="1" ht="17.25" customHeight="1">
      <c r="A36" s="109"/>
      <c r="E36" s="116"/>
      <c r="F36" s="116"/>
      <c r="G36" s="116"/>
      <c r="H36" s="116"/>
      <c r="I36" s="83"/>
      <c r="J36" s="37"/>
      <c r="K36" s="72"/>
      <c r="L36" s="37"/>
      <c r="M36" s="37"/>
      <c r="N36" s="37"/>
      <c r="O36" s="74"/>
    </row>
    <row r="37" spans="1:15" s="7" customFormat="1" ht="17.25" customHeight="1">
      <c r="A37" s="109"/>
      <c r="E37" s="113"/>
      <c r="F37" s="113"/>
      <c r="G37" s="113"/>
      <c r="H37" s="113"/>
      <c r="I37" s="83"/>
      <c r="J37" s="37"/>
      <c r="K37" s="72"/>
      <c r="L37" s="37"/>
      <c r="M37" s="37"/>
      <c r="N37" s="37"/>
      <c r="O37" s="74"/>
    </row>
    <row r="38" spans="1:15" s="7" customFormat="1" ht="17.25" customHeight="1">
      <c r="A38" s="109"/>
      <c r="E38" s="28"/>
      <c r="F38" s="28"/>
      <c r="G38" s="28"/>
      <c r="H38" s="28"/>
      <c r="I38" s="29"/>
      <c r="J38" s="37"/>
      <c r="K38" s="72"/>
      <c r="L38" s="37"/>
      <c r="M38" s="37"/>
      <c r="N38" s="37"/>
      <c r="O38" s="74"/>
    </row>
    <row r="39" spans="5:15" s="7" customFormat="1" ht="6.75" customHeight="1">
      <c r="E39" s="28"/>
      <c r="F39" s="28"/>
      <c r="G39" s="28"/>
      <c r="H39" s="28"/>
      <c r="I39" s="29"/>
      <c r="J39" s="37"/>
      <c r="K39" s="72"/>
      <c r="L39" s="37"/>
      <c r="M39" s="37"/>
      <c r="N39" s="37"/>
      <c r="O39" s="74"/>
    </row>
    <row r="40" spans="1:15" s="7" customFormat="1" ht="17.25" customHeight="1">
      <c r="A40" s="109"/>
      <c r="E40" s="107"/>
      <c r="F40" s="107"/>
      <c r="G40" s="107"/>
      <c r="H40" s="107"/>
      <c r="I40" s="83"/>
      <c r="J40" s="37"/>
      <c r="K40" s="72"/>
      <c r="L40" s="37"/>
      <c r="M40" s="37"/>
      <c r="N40" s="37"/>
      <c r="O40" s="74"/>
    </row>
    <row r="41" spans="1:15" s="7" customFormat="1" ht="17.25" customHeight="1">
      <c r="A41" s="109"/>
      <c r="B41" s="32"/>
      <c r="C41" s="32"/>
      <c r="D41" s="125"/>
      <c r="E41" s="113"/>
      <c r="F41" s="113"/>
      <c r="G41" s="113"/>
      <c r="H41" s="113"/>
      <c r="I41" s="83"/>
      <c r="J41" s="37"/>
      <c r="K41" s="72"/>
      <c r="L41" s="37"/>
      <c r="M41" s="37"/>
      <c r="N41" s="37"/>
      <c r="O41" s="74"/>
    </row>
    <row r="42" spans="1:15" s="7" customFormat="1" ht="17.25" customHeight="1">
      <c r="A42" s="109"/>
      <c r="E42" s="113"/>
      <c r="F42" s="113"/>
      <c r="G42" s="113"/>
      <c r="H42" s="113"/>
      <c r="I42" s="83"/>
      <c r="J42" s="37"/>
      <c r="K42" s="72"/>
      <c r="L42" s="37"/>
      <c r="M42" s="37"/>
      <c r="N42" s="37"/>
      <c r="O42" s="74"/>
    </row>
    <row r="43" spans="1:15" s="7" customFormat="1" ht="17.25" customHeight="1">
      <c r="A43" s="109"/>
      <c r="E43" s="116"/>
      <c r="F43" s="116"/>
      <c r="G43" s="116"/>
      <c r="H43" s="116"/>
      <c r="I43" s="83"/>
      <c r="J43" s="76"/>
      <c r="K43" s="77"/>
      <c r="L43" s="37"/>
      <c r="M43" s="37"/>
      <c r="N43" s="37"/>
      <c r="O43" s="74"/>
    </row>
    <row r="44" spans="1:15" s="7" customFormat="1" ht="17.25" customHeight="1">
      <c r="A44" s="109"/>
      <c r="E44" s="113"/>
      <c r="F44" s="113"/>
      <c r="G44" s="113"/>
      <c r="H44" s="113"/>
      <c r="I44" s="83"/>
      <c r="J44" s="76"/>
      <c r="K44" s="77"/>
      <c r="L44" s="37"/>
      <c r="M44" s="37"/>
      <c r="N44" s="37"/>
      <c r="O44" s="74"/>
    </row>
    <row r="45" spans="1:15" s="7" customFormat="1" ht="17.25" customHeight="1">
      <c r="A45" s="117"/>
      <c r="E45" s="28"/>
      <c r="F45" s="28"/>
      <c r="G45" s="28"/>
      <c r="H45" s="28"/>
      <c r="I45" s="29"/>
      <c r="J45" s="104"/>
      <c r="K45" s="105"/>
      <c r="L45" s="106"/>
      <c r="M45" s="37"/>
      <c r="N45" s="37"/>
      <c r="O45" s="74"/>
    </row>
    <row r="46" spans="5:15" s="7" customFormat="1" ht="6.75" customHeight="1">
      <c r="E46" s="107"/>
      <c r="F46" s="107"/>
      <c r="G46" s="107"/>
      <c r="H46" s="107"/>
      <c r="I46" s="83"/>
      <c r="J46" s="76"/>
      <c r="K46" s="77"/>
      <c r="L46" s="37"/>
      <c r="M46" s="37"/>
      <c r="N46" s="37"/>
      <c r="O46" s="74"/>
    </row>
    <row r="47" spans="1:15" s="7" customFormat="1" ht="17.25" customHeight="1">
      <c r="A47" s="109"/>
      <c r="E47" s="107"/>
      <c r="F47" s="107"/>
      <c r="G47" s="107"/>
      <c r="H47" s="107"/>
      <c r="I47" s="83"/>
      <c r="J47" s="76"/>
      <c r="K47" s="77"/>
      <c r="L47" s="37"/>
      <c r="M47" s="37"/>
      <c r="N47" s="37"/>
      <c r="O47" s="74"/>
    </row>
    <row r="48" spans="1:15" s="7" customFormat="1" ht="17.25" customHeight="1">
      <c r="A48" s="109"/>
      <c r="B48" s="32"/>
      <c r="C48" s="32"/>
      <c r="D48" s="125"/>
      <c r="E48" s="113"/>
      <c r="F48" s="113"/>
      <c r="G48" s="113"/>
      <c r="H48" s="113"/>
      <c r="I48" s="83"/>
      <c r="J48" s="76"/>
      <c r="K48" s="77"/>
      <c r="L48" s="37"/>
      <c r="M48" s="37"/>
      <c r="N48" s="37"/>
      <c r="O48" s="74"/>
    </row>
    <row r="49" spans="2:3" ht="15.75">
      <c r="B49" s="101"/>
      <c r="C49" s="108"/>
    </row>
    <row r="50" spans="2:3" ht="15.75">
      <c r="B50" s="101"/>
      <c r="C50" s="108"/>
    </row>
    <row r="51" spans="2:3" ht="15.75">
      <c r="B51" s="101"/>
      <c r="C51" s="108"/>
    </row>
    <row r="52" spans="2:3" ht="15.75">
      <c r="B52" s="101"/>
      <c r="C52" s="108"/>
    </row>
    <row r="53" spans="2:3" ht="15.75">
      <c r="B53" s="101"/>
      <c r="C53" s="108"/>
    </row>
    <row r="54" spans="2:3" ht="15.75">
      <c r="B54" s="101"/>
      <c r="C54" s="108"/>
    </row>
    <row r="55" spans="2:3" ht="15.75">
      <c r="B55" s="101"/>
      <c r="C55" s="108"/>
    </row>
    <row r="56" spans="2:3" ht="15.75">
      <c r="B56" s="101"/>
      <c r="C56" s="108"/>
    </row>
    <row r="57" spans="2:3" ht="15.75">
      <c r="B57" s="101"/>
      <c r="C57" s="108"/>
    </row>
  </sheetData>
  <sheetProtection/>
  <mergeCells count="3">
    <mergeCell ref="A1:I1"/>
    <mergeCell ref="A3:I3"/>
    <mergeCell ref="A5:I5"/>
  </mergeCells>
  <printOptions/>
  <pageMargins left="0.23" right="0.1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7">
      <selection activeCell="E10" sqref="E10"/>
    </sheetView>
  </sheetViews>
  <sheetFormatPr defaultColWidth="9.00390625" defaultRowHeight="12.75"/>
  <cols>
    <col min="1" max="1" width="3.75390625" style="15" customWidth="1"/>
    <col min="2" max="2" width="11.375" style="15" customWidth="1"/>
    <col min="3" max="3" width="8.00390625" style="15" customWidth="1"/>
    <col min="4" max="4" width="4.75390625" style="15" customWidth="1"/>
    <col min="5" max="5" width="11.25390625" style="15" customWidth="1"/>
    <col min="6" max="7" width="5.75390625" style="15" customWidth="1"/>
    <col min="8" max="8" width="1.25" style="50" customWidth="1"/>
    <col min="9" max="9" width="7.125" style="31" customWidth="1"/>
    <col min="10" max="10" width="5.75390625" style="15" customWidth="1"/>
    <col min="11" max="11" width="5.75390625" style="31" customWidth="1"/>
    <col min="12" max="12" width="3.375" style="52" customWidth="1"/>
    <col min="13" max="13" width="7.125" style="15" customWidth="1"/>
    <col min="14" max="14" width="5.75390625" style="31" customWidth="1"/>
    <col min="15" max="15" width="5.75390625" style="15" customWidth="1"/>
    <col min="16" max="16" width="3.375" style="50" customWidth="1"/>
    <col min="17" max="17" width="7.125" style="31" customWidth="1"/>
    <col min="18" max="18" width="5.75390625" style="31" customWidth="1"/>
    <col min="19" max="19" width="5.75390625" style="15" customWidth="1"/>
    <col min="20" max="20" width="3.375" style="50" customWidth="1"/>
    <col min="21" max="21" width="7.125" style="15" customWidth="1"/>
    <col min="22" max="22" width="8.125" style="51" customWidth="1"/>
    <col min="23" max="23" width="0.12890625" style="15" hidden="1" customWidth="1"/>
    <col min="24" max="24" width="2.25390625" style="15" customWidth="1"/>
    <col min="25" max="16384" width="9.125" style="15" customWidth="1"/>
  </cols>
  <sheetData>
    <row r="1" spans="1:23" ht="18">
      <c r="A1" s="146" t="s">
        <v>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13" ht="1.5" customHeight="1">
      <c r="A2" s="45"/>
      <c r="B2" s="14"/>
      <c r="C2" s="14"/>
      <c r="D2" s="46"/>
      <c r="E2" s="46"/>
      <c r="F2" s="46"/>
      <c r="G2" s="46"/>
      <c r="H2" s="47"/>
      <c r="I2" s="44"/>
      <c r="J2" s="14"/>
      <c r="K2" s="48"/>
      <c r="L2" s="49"/>
      <c r="M2" s="14"/>
    </row>
    <row r="3" spans="1:23" ht="15.75" customHeight="1">
      <c r="A3" s="146" t="s">
        <v>146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ht="15.75">
      <c r="A4" s="147" t="s">
        <v>53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ht="19.5" customHeight="1" thickBot="1"/>
    <row r="6" spans="1:24" s="55" customFormat="1" ht="33.75" customHeight="1">
      <c r="A6" s="53" t="s">
        <v>0</v>
      </c>
      <c r="B6" s="12" t="s">
        <v>1</v>
      </c>
      <c r="C6" s="12" t="s">
        <v>2</v>
      </c>
      <c r="D6" s="70"/>
      <c r="E6" s="12" t="s">
        <v>3</v>
      </c>
      <c r="F6" s="148"/>
      <c r="G6" s="148"/>
      <c r="H6" s="148"/>
      <c r="I6" s="149"/>
      <c r="J6" s="150"/>
      <c r="K6" s="148"/>
      <c r="L6" s="148"/>
      <c r="M6" s="149"/>
      <c r="N6" s="150"/>
      <c r="O6" s="148"/>
      <c r="P6" s="148"/>
      <c r="Q6" s="149"/>
      <c r="R6" s="150"/>
      <c r="S6" s="148"/>
      <c r="T6" s="148"/>
      <c r="U6" s="149"/>
      <c r="V6" s="54" t="s">
        <v>4</v>
      </c>
      <c r="X6" s="56"/>
    </row>
    <row r="7" spans="1:24" ht="21" customHeight="1" thickBot="1">
      <c r="A7" s="57"/>
      <c r="B7" s="30"/>
      <c r="C7" s="30"/>
      <c r="D7" s="71"/>
      <c r="E7" s="30"/>
      <c r="F7" s="58" t="s">
        <v>19</v>
      </c>
      <c r="G7" s="58" t="s">
        <v>20</v>
      </c>
      <c r="H7" s="59"/>
      <c r="I7" s="60" t="s">
        <v>4</v>
      </c>
      <c r="J7" s="61" t="s">
        <v>19</v>
      </c>
      <c r="K7" s="58" t="s">
        <v>20</v>
      </c>
      <c r="L7" s="59"/>
      <c r="M7" s="60" t="s">
        <v>4</v>
      </c>
      <c r="N7" s="61" t="s">
        <v>19</v>
      </c>
      <c r="O7" s="58" t="s">
        <v>20</v>
      </c>
      <c r="P7" s="59"/>
      <c r="Q7" s="60" t="s">
        <v>4</v>
      </c>
      <c r="R7" s="61" t="s">
        <v>19</v>
      </c>
      <c r="S7" s="58" t="s">
        <v>20</v>
      </c>
      <c r="T7" s="59"/>
      <c r="U7" s="60" t="s">
        <v>4</v>
      </c>
      <c r="V7" s="62"/>
      <c r="X7" s="46"/>
    </row>
    <row r="8" spans="1:22" s="66" customFormat="1" ht="16.5" customHeight="1">
      <c r="A8" s="23">
        <v>1</v>
      </c>
      <c r="B8" s="139" t="s">
        <v>65</v>
      </c>
      <c r="C8" s="140" t="s">
        <v>12</v>
      </c>
      <c r="D8" s="141">
        <v>1999</v>
      </c>
      <c r="E8" s="140" t="s">
        <v>15</v>
      </c>
      <c r="F8" s="64">
        <v>4.2</v>
      </c>
      <c r="G8" s="16">
        <v>9.3</v>
      </c>
      <c r="H8" s="17"/>
      <c r="I8" s="63">
        <f aca="true" t="shared" si="0" ref="I8:I19">F8+G8-H8</f>
        <v>13.5</v>
      </c>
      <c r="J8" s="64">
        <v>2.8</v>
      </c>
      <c r="K8" s="16">
        <v>6.87</v>
      </c>
      <c r="L8" s="17"/>
      <c r="M8" s="63">
        <f aca="true" t="shared" si="1" ref="M8:M16">J8+K8-L8</f>
        <v>9.67</v>
      </c>
      <c r="N8" s="64">
        <v>3.4</v>
      </c>
      <c r="O8" s="16">
        <v>7.2</v>
      </c>
      <c r="P8" s="17"/>
      <c r="Q8" s="63">
        <f aca="true" t="shared" si="2" ref="Q8:Q18">N8+O8-P8</f>
        <v>10.6</v>
      </c>
      <c r="R8" s="64">
        <v>3.7</v>
      </c>
      <c r="S8" s="16">
        <v>7.05</v>
      </c>
      <c r="T8" s="17"/>
      <c r="U8" s="63">
        <f aca="true" t="shared" si="3" ref="U8:U18">R8+S8-T8</f>
        <v>10.75</v>
      </c>
      <c r="V8" s="65">
        <f aca="true" t="shared" si="4" ref="V8:V21">I8+M8+Q8+U8</f>
        <v>44.52</v>
      </c>
    </row>
    <row r="9" spans="1:22" s="66" customFormat="1" ht="16.5" customHeight="1">
      <c r="A9" s="24">
        <v>2</v>
      </c>
      <c r="B9" s="34" t="s">
        <v>122</v>
      </c>
      <c r="C9" s="132" t="s">
        <v>31</v>
      </c>
      <c r="D9" s="133">
        <v>2003</v>
      </c>
      <c r="E9" s="132" t="s">
        <v>157</v>
      </c>
      <c r="F9" s="68">
        <v>2.4</v>
      </c>
      <c r="G9" s="13">
        <v>9.47</v>
      </c>
      <c r="H9" s="11"/>
      <c r="I9" s="67">
        <f t="shared" si="0"/>
        <v>11.870000000000001</v>
      </c>
      <c r="J9" s="68">
        <v>1.5</v>
      </c>
      <c r="K9" s="13">
        <v>6.6</v>
      </c>
      <c r="L9" s="11"/>
      <c r="M9" s="67">
        <f t="shared" si="1"/>
        <v>8.1</v>
      </c>
      <c r="N9" s="68">
        <v>3.7</v>
      </c>
      <c r="O9" s="13">
        <v>8.7</v>
      </c>
      <c r="P9" s="11"/>
      <c r="Q9" s="67">
        <f t="shared" si="2"/>
        <v>12.399999999999999</v>
      </c>
      <c r="R9" s="68">
        <v>3.4</v>
      </c>
      <c r="S9" s="13">
        <v>8.2</v>
      </c>
      <c r="T9" s="11"/>
      <c r="U9" s="67">
        <f t="shared" si="3"/>
        <v>11.6</v>
      </c>
      <c r="V9" s="69">
        <f t="shared" si="4"/>
        <v>43.97</v>
      </c>
    </row>
    <row r="10" spans="1:22" s="66" customFormat="1" ht="16.5" customHeight="1">
      <c r="A10" s="25">
        <v>3</v>
      </c>
      <c r="B10" s="34" t="s">
        <v>106</v>
      </c>
      <c r="C10" s="132" t="s">
        <v>107</v>
      </c>
      <c r="D10" s="133">
        <v>2005</v>
      </c>
      <c r="E10" s="132" t="s">
        <v>16</v>
      </c>
      <c r="F10" s="68">
        <v>2.4</v>
      </c>
      <c r="G10" s="13">
        <v>9.34</v>
      </c>
      <c r="H10" s="11"/>
      <c r="I10" s="67">
        <f t="shared" si="0"/>
        <v>11.74</v>
      </c>
      <c r="J10" s="68">
        <v>1.4</v>
      </c>
      <c r="K10" s="13">
        <v>7.4</v>
      </c>
      <c r="L10" s="11"/>
      <c r="M10" s="67">
        <f t="shared" si="1"/>
        <v>8.8</v>
      </c>
      <c r="N10" s="68">
        <v>3.6</v>
      </c>
      <c r="O10" s="13">
        <v>8.1</v>
      </c>
      <c r="P10" s="11"/>
      <c r="Q10" s="67">
        <f t="shared" si="2"/>
        <v>11.7</v>
      </c>
      <c r="R10" s="68">
        <v>2.9</v>
      </c>
      <c r="S10" s="13">
        <v>8.65</v>
      </c>
      <c r="T10" s="11"/>
      <c r="U10" s="67">
        <f t="shared" si="3"/>
        <v>11.55</v>
      </c>
      <c r="V10" s="69">
        <f t="shared" si="4"/>
        <v>43.78999999999999</v>
      </c>
    </row>
    <row r="11" spans="1:22" s="66" customFormat="1" ht="16.5" customHeight="1">
      <c r="A11" s="24">
        <v>4</v>
      </c>
      <c r="B11" s="34" t="s">
        <v>60</v>
      </c>
      <c r="C11" s="132" t="s">
        <v>24</v>
      </c>
      <c r="D11" s="133">
        <v>2005</v>
      </c>
      <c r="E11" s="132" t="s">
        <v>16</v>
      </c>
      <c r="F11" s="68">
        <v>2.4</v>
      </c>
      <c r="G11" s="13">
        <v>9.6</v>
      </c>
      <c r="H11" s="11"/>
      <c r="I11" s="67">
        <f t="shared" si="0"/>
        <v>12</v>
      </c>
      <c r="J11" s="68">
        <v>1.3</v>
      </c>
      <c r="K11" s="13">
        <v>7.67</v>
      </c>
      <c r="L11" s="11"/>
      <c r="M11" s="67">
        <f t="shared" si="1"/>
        <v>8.97</v>
      </c>
      <c r="N11" s="68">
        <v>4</v>
      </c>
      <c r="O11" s="13">
        <v>6.5</v>
      </c>
      <c r="P11" s="11"/>
      <c r="Q11" s="67">
        <f t="shared" si="2"/>
        <v>10.5</v>
      </c>
      <c r="R11" s="68">
        <v>2.3</v>
      </c>
      <c r="S11" s="13">
        <v>8.45</v>
      </c>
      <c r="T11" s="11"/>
      <c r="U11" s="67">
        <f t="shared" si="3"/>
        <v>10.75</v>
      </c>
      <c r="V11" s="69">
        <f t="shared" si="4"/>
        <v>42.22</v>
      </c>
    </row>
    <row r="12" spans="1:22" s="66" customFormat="1" ht="16.5" customHeight="1">
      <c r="A12" s="25">
        <v>5</v>
      </c>
      <c r="B12" s="34" t="s">
        <v>57</v>
      </c>
      <c r="C12" s="132" t="s">
        <v>58</v>
      </c>
      <c r="D12" s="133">
        <v>2003</v>
      </c>
      <c r="E12" s="132" t="s">
        <v>15</v>
      </c>
      <c r="F12" s="68">
        <v>3</v>
      </c>
      <c r="G12" s="13">
        <v>9.04</v>
      </c>
      <c r="H12" s="11"/>
      <c r="I12" s="67">
        <f t="shared" si="0"/>
        <v>12.04</v>
      </c>
      <c r="J12" s="68">
        <v>1.4</v>
      </c>
      <c r="K12" s="13">
        <v>7.87</v>
      </c>
      <c r="L12" s="11"/>
      <c r="M12" s="67">
        <f t="shared" si="1"/>
        <v>9.27</v>
      </c>
      <c r="N12" s="68">
        <v>3.3</v>
      </c>
      <c r="O12" s="13">
        <v>6.9</v>
      </c>
      <c r="P12" s="11"/>
      <c r="Q12" s="67">
        <f t="shared" si="2"/>
        <v>10.2</v>
      </c>
      <c r="R12" s="68">
        <v>3.1</v>
      </c>
      <c r="S12" s="13">
        <v>7.35</v>
      </c>
      <c r="T12" s="11"/>
      <c r="U12" s="67">
        <f t="shared" si="3"/>
        <v>10.45</v>
      </c>
      <c r="V12" s="69">
        <f t="shared" si="4"/>
        <v>41.959999999999994</v>
      </c>
    </row>
    <row r="13" spans="1:23" s="66" customFormat="1" ht="16.5" customHeight="1">
      <c r="A13" s="24">
        <v>6</v>
      </c>
      <c r="B13" s="34" t="s">
        <v>82</v>
      </c>
      <c r="C13" s="132" t="s">
        <v>111</v>
      </c>
      <c r="D13" s="133">
        <v>2002</v>
      </c>
      <c r="E13" s="132" t="s">
        <v>78</v>
      </c>
      <c r="F13" s="68">
        <v>2.4</v>
      </c>
      <c r="G13" s="13">
        <v>9.24</v>
      </c>
      <c r="H13" s="11"/>
      <c r="I13" s="67">
        <f t="shared" si="0"/>
        <v>11.64</v>
      </c>
      <c r="J13" s="68">
        <v>1.2</v>
      </c>
      <c r="K13" s="13">
        <v>7</v>
      </c>
      <c r="L13" s="11">
        <v>2</v>
      </c>
      <c r="M13" s="67">
        <f t="shared" si="1"/>
        <v>6.199999999999999</v>
      </c>
      <c r="N13" s="68">
        <v>2.8</v>
      </c>
      <c r="O13" s="13">
        <v>8.3</v>
      </c>
      <c r="P13" s="11"/>
      <c r="Q13" s="67">
        <f t="shared" si="2"/>
        <v>11.100000000000001</v>
      </c>
      <c r="R13" s="68">
        <v>3.8</v>
      </c>
      <c r="S13" s="13">
        <v>7.95</v>
      </c>
      <c r="T13" s="11"/>
      <c r="U13" s="67">
        <f t="shared" si="3"/>
        <v>11.75</v>
      </c>
      <c r="V13" s="69">
        <f t="shared" si="4"/>
        <v>40.69</v>
      </c>
      <c r="W13" s="31"/>
    </row>
    <row r="14" spans="1:28" ht="16.5" customHeight="1">
      <c r="A14" s="24">
        <v>7</v>
      </c>
      <c r="B14" s="34" t="s">
        <v>83</v>
      </c>
      <c r="C14" s="132" t="s">
        <v>79</v>
      </c>
      <c r="D14" s="133">
        <v>2000</v>
      </c>
      <c r="E14" s="132" t="s">
        <v>78</v>
      </c>
      <c r="F14" s="68">
        <v>4</v>
      </c>
      <c r="G14" s="13">
        <v>9.27</v>
      </c>
      <c r="H14" s="11"/>
      <c r="I14" s="67">
        <f t="shared" si="0"/>
        <v>13.27</v>
      </c>
      <c r="J14" s="68">
        <v>2.6</v>
      </c>
      <c r="K14" s="13">
        <v>3.3</v>
      </c>
      <c r="L14" s="11"/>
      <c r="M14" s="67">
        <f t="shared" si="1"/>
        <v>5.9</v>
      </c>
      <c r="N14" s="68">
        <v>3.5</v>
      </c>
      <c r="O14" s="13">
        <v>5.6</v>
      </c>
      <c r="P14" s="11"/>
      <c r="Q14" s="67">
        <f t="shared" si="2"/>
        <v>9.1</v>
      </c>
      <c r="R14" s="68">
        <v>4.2</v>
      </c>
      <c r="S14" s="13">
        <v>7.2</v>
      </c>
      <c r="T14" s="11">
        <v>0.1</v>
      </c>
      <c r="U14" s="67">
        <f t="shared" si="3"/>
        <v>11.3</v>
      </c>
      <c r="V14" s="69">
        <f t="shared" si="4"/>
        <v>39.57000000000001</v>
      </c>
      <c r="Z14" s="89"/>
      <c r="AA14" s="90"/>
      <c r="AB14" s="91"/>
    </row>
    <row r="15" spans="1:28" ht="16.5" customHeight="1">
      <c r="A15" s="25">
        <v>8</v>
      </c>
      <c r="B15" s="34" t="s">
        <v>39</v>
      </c>
      <c r="C15" s="132" t="s">
        <v>22</v>
      </c>
      <c r="D15" s="133">
        <v>2007</v>
      </c>
      <c r="E15" s="132" t="s">
        <v>16</v>
      </c>
      <c r="F15" s="68">
        <v>2.4</v>
      </c>
      <c r="G15" s="13">
        <v>8.8</v>
      </c>
      <c r="H15" s="11"/>
      <c r="I15" s="67">
        <f t="shared" si="0"/>
        <v>11.200000000000001</v>
      </c>
      <c r="J15" s="68">
        <v>1.4</v>
      </c>
      <c r="K15" s="13">
        <v>6.2</v>
      </c>
      <c r="L15" s="11"/>
      <c r="M15" s="67">
        <f t="shared" si="1"/>
        <v>7.6</v>
      </c>
      <c r="N15" s="68">
        <v>2.6</v>
      </c>
      <c r="O15" s="13">
        <v>7.2</v>
      </c>
      <c r="P15" s="11"/>
      <c r="Q15" s="67">
        <f t="shared" si="2"/>
        <v>9.8</v>
      </c>
      <c r="R15" s="68">
        <v>2</v>
      </c>
      <c r="S15" s="13">
        <v>8.3</v>
      </c>
      <c r="T15" s="11"/>
      <c r="U15" s="67">
        <f t="shared" si="3"/>
        <v>10.3</v>
      </c>
      <c r="V15" s="69">
        <f t="shared" si="4"/>
        <v>38.900000000000006</v>
      </c>
      <c r="Z15" s="80"/>
      <c r="AA15" s="81"/>
      <c r="AB15" s="82"/>
    </row>
    <row r="16" spans="1:28" ht="16.5" customHeight="1">
      <c r="A16" s="24">
        <v>9</v>
      </c>
      <c r="B16" s="34" t="s">
        <v>42</v>
      </c>
      <c r="C16" s="132" t="s">
        <v>32</v>
      </c>
      <c r="D16" s="133">
        <v>2004</v>
      </c>
      <c r="E16" s="132" t="s">
        <v>78</v>
      </c>
      <c r="F16" s="68">
        <v>2.4</v>
      </c>
      <c r="G16" s="13">
        <v>8.5</v>
      </c>
      <c r="H16" s="11"/>
      <c r="I16" s="67">
        <f t="shared" si="0"/>
        <v>10.9</v>
      </c>
      <c r="J16" s="68">
        <v>1.3</v>
      </c>
      <c r="K16" s="13">
        <v>5.37</v>
      </c>
      <c r="L16" s="11"/>
      <c r="M16" s="67">
        <f t="shared" si="1"/>
        <v>6.67</v>
      </c>
      <c r="N16" s="68">
        <v>2.4</v>
      </c>
      <c r="O16" s="13">
        <v>7.2</v>
      </c>
      <c r="P16" s="11"/>
      <c r="Q16" s="67">
        <f t="shared" si="2"/>
        <v>9.6</v>
      </c>
      <c r="R16" s="68">
        <v>2</v>
      </c>
      <c r="S16" s="13">
        <v>7.05</v>
      </c>
      <c r="T16" s="11"/>
      <c r="U16" s="67">
        <f t="shared" si="3"/>
        <v>9.05</v>
      </c>
      <c r="V16" s="69">
        <f t="shared" si="4"/>
        <v>36.22</v>
      </c>
      <c r="Z16" s="84"/>
      <c r="AA16" s="85"/>
      <c r="AB16" s="82"/>
    </row>
    <row r="17" spans="1:22" ht="16.5" customHeight="1">
      <c r="A17" s="25">
        <v>10</v>
      </c>
      <c r="B17" s="34" t="s">
        <v>63</v>
      </c>
      <c r="C17" s="132" t="s">
        <v>22</v>
      </c>
      <c r="D17" s="133">
        <v>2004</v>
      </c>
      <c r="E17" s="132" t="s">
        <v>15</v>
      </c>
      <c r="F17" s="68">
        <v>2.4</v>
      </c>
      <c r="G17" s="13">
        <v>8.84</v>
      </c>
      <c r="H17" s="11"/>
      <c r="I17" s="67">
        <f t="shared" si="0"/>
        <v>11.24</v>
      </c>
      <c r="J17" s="68"/>
      <c r="K17" s="13"/>
      <c r="L17" s="11"/>
      <c r="M17" s="67"/>
      <c r="N17" s="68">
        <v>2.7</v>
      </c>
      <c r="O17" s="13">
        <v>5.6</v>
      </c>
      <c r="P17" s="11"/>
      <c r="Q17" s="67">
        <f t="shared" si="2"/>
        <v>8.3</v>
      </c>
      <c r="R17" s="68">
        <v>2.4</v>
      </c>
      <c r="S17" s="13">
        <v>7.75</v>
      </c>
      <c r="T17" s="11"/>
      <c r="U17" s="67">
        <f t="shared" si="3"/>
        <v>10.15</v>
      </c>
      <c r="V17" s="69">
        <f t="shared" si="4"/>
        <v>29.689999999999998</v>
      </c>
    </row>
    <row r="18" spans="1:22" ht="16.5" customHeight="1">
      <c r="A18" s="24">
        <v>11</v>
      </c>
      <c r="B18" s="34" t="s">
        <v>112</v>
      </c>
      <c r="C18" s="132" t="s">
        <v>113</v>
      </c>
      <c r="D18" s="133">
        <v>2006</v>
      </c>
      <c r="E18" s="132" t="s">
        <v>78</v>
      </c>
      <c r="F18" s="68">
        <v>2.4</v>
      </c>
      <c r="G18" s="13">
        <v>8.2</v>
      </c>
      <c r="H18" s="11"/>
      <c r="I18" s="67">
        <f t="shared" si="0"/>
        <v>10.6</v>
      </c>
      <c r="J18" s="68"/>
      <c r="K18" s="13"/>
      <c r="L18" s="11"/>
      <c r="M18" s="67"/>
      <c r="N18" s="68">
        <v>2</v>
      </c>
      <c r="O18" s="13">
        <v>5.9</v>
      </c>
      <c r="P18" s="11"/>
      <c r="Q18" s="67">
        <f t="shared" si="2"/>
        <v>7.9</v>
      </c>
      <c r="R18" s="68">
        <v>2.5</v>
      </c>
      <c r="S18" s="13">
        <v>6.5</v>
      </c>
      <c r="T18" s="11"/>
      <c r="U18" s="67">
        <f t="shared" si="3"/>
        <v>9</v>
      </c>
      <c r="V18" s="69">
        <f t="shared" si="4"/>
        <v>27.5</v>
      </c>
    </row>
    <row r="19" spans="1:22" ht="16.5" customHeight="1">
      <c r="A19" s="25">
        <v>12</v>
      </c>
      <c r="B19" s="34" t="s">
        <v>59</v>
      </c>
      <c r="C19" s="132" t="s">
        <v>21</v>
      </c>
      <c r="D19" s="133">
        <v>2003</v>
      </c>
      <c r="E19" s="132" t="s">
        <v>15</v>
      </c>
      <c r="F19" s="68">
        <v>2.4</v>
      </c>
      <c r="G19" s="13">
        <v>9.04</v>
      </c>
      <c r="H19" s="11"/>
      <c r="I19" s="67">
        <f t="shared" si="0"/>
        <v>11.44</v>
      </c>
      <c r="J19" s="68">
        <v>1.3</v>
      </c>
      <c r="K19" s="13">
        <v>7.2</v>
      </c>
      <c r="L19" s="11"/>
      <c r="M19" s="67">
        <f>J19+K19-L19</f>
        <v>8.5</v>
      </c>
      <c r="N19" s="68"/>
      <c r="O19" s="13"/>
      <c r="P19" s="11"/>
      <c r="Q19" s="67"/>
      <c r="R19" s="68"/>
      <c r="S19" s="13"/>
      <c r="T19" s="11"/>
      <c r="U19" s="67"/>
      <c r="V19" s="69">
        <f t="shared" si="4"/>
        <v>19.939999999999998</v>
      </c>
    </row>
    <row r="20" spans="1:24" ht="16.5" customHeight="1">
      <c r="A20" s="24">
        <v>13</v>
      </c>
      <c r="B20" s="34" t="s">
        <v>155</v>
      </c>
      <c r="C20" s="132" t="s">
        <v>156</v>
      </c>
      <c r="D20" s="133">
        <v>2005</v>
      </c>
      <c r="E20" s="132" t="s">
        <v>15</v>
      </c>
      <c r="F20" s="68"/>
      <c r="G20" s="13"/>
      <c r="H20" s="11"/>
      <c r="I20" s="67"/>
      <c r="J20" s="68"/>
      <c r="K20" s="13"/>
      <c r="L20" s="11"/>
      <c r="M20" s="67"/>
      <c r="N20" s="68">
        <v>2.7</v>
      </c>
      <c r="O20" s="13">
        <v>7.2</v>
      </c>
      <c r="P20" s="11"/>
      <c r="Q20" s="67">
        <f>N20+O20-P20</f>
        <v>9.9</v>
      </c>
      <c r="R20" s="68">
        <v>2.1</v>
      </c>
      <c r="S20" s="13">
        <v>7.4</v>
      </c>
      <c r="T20" s="11"/>
      <c r="U20" s="67">
        <f>R20+S20-T20</f>
        <v>9.5</v>
      </c>
      <c r="V20" s="69">
        <f t="shared" si="4"/>
        <v>19.4</v>
      </c>
      <c r="X20" s="51"/>
    </row>
    <row r="21" spans="1:22" ht="16.5" customHeight="1" thickBot="1">
      <c r="A21" s="142">
        <v>14</v>
      </c>
      <c r="B21" s="143" t="s">
        <v>61</v>
      </c>
      <c r="C21" s="144" t="s">
        <v>136</v>
      </c>
      <c r="D21" s="145">
        <v>2004</v>
      </c>
      <c r="E21" s="144" t="s">
        <v>15</v>
      </c>
      <c r="F21" s="123"/>
      <c r="G21" s="120"/>
      <c r="H21" s="121"/>
      <c r="I21" s="122"/>
      <c r="J21" s="123">
        <v>1.4</v>
      </c>
      <c r="K21" s="120">
        <v>5.87</v>
      </c>
      <c r="L21" s="121"/>
      <c r="M21" s="122">
        <f>J21+K21-L21</f>
        <v>7.27</v>
      </c>
      <c r="N21" s="123"/>
      <c r="O21" s="120"/>
      <c r="P21" s="121"/>
      <c r="Q21" s="122"/>
      <c r="R21" s="123"/>
      <c r="S21" s="120"/>
      <c r="T21" s="121"/>
      <c r="U21" s="122"/>
      <c r="V21" s="124">
        <f t="shared" si="4"/>
        <v>7.27</v>
      </c>
    </row>
    <row r="24" spans="3:4" ht="15.75">
      <c r="C24" s="37"/>
      <c r="D24" s="43"/>
    </row>
    <row r="29" spans="3:4" ht="15.75">
      <c r="C29" s="32"/>
      <c r="D29" s="125"/>
    </row>
    <row r="44" spans="2:4" ht="15.75">
      <c r="B44" s="32"/>
      <c r="C44" s="32"/>
      <c r="D44" s="125"/>
    </row>
    <row r="47" spans="2:4" ht="15.75">
      <c r="B47" s="32"/>
      <c r="C47" s="32"/>
      <c r="D47" s="125"/>
    </row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Home1</cp:lastModifiedBy>
  <cp:lastPrinted>2015-11-15T14:27:03Z</cp:lastPrinted>
  <dcterms:created xsi:type="dcterms:W3CDTF">2001-09-20T05:51:40Z</dcterms:created>
  <dcterms:modified xsi:type="dcterms:W3CDTF">2015-11-15T18:01:35Z</dcterms:modified>
  <cp:category/>
  <cp:version/>
  <cp:contentType/>
  <cp:contentStatus/>
</cp:coreProperties>
</file>